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defaultThemeVersion="124226"/>
  <mc:AlternateContent xmlns:mc="http://schemas.openxmlformats.org/markup-compatibility/2006">
    <mc:Choice Requires="x15">
      <x15ac:absPath xmlns:x15ac="http://schemas.microsoft.com/office/spreadsheetml/2010/11/ac" url="C:\Users\Christine\Box\01 Jobs\0766 - UC-CSU Partnership\Forms and Process\2021 Forms\"/>
    </mc:Choice>
  </mc:AlternateContent>
  <xr:revisionPtr revIDLastSave="0" documentId="13_ncr:1_{8C79D37F-4412-40F4-832A-847455389588}" xr6:coauthVersionLast="46" xr6:coauthVersionMax="46" xr10:uidLastSave="{00000000-0000-0000-0000-000000000000}"/>
  <workbookProtection workbookAlgorithmName="SHA-512" workbookHashValue="VBOefwUBwub3NxOYaSJqI5TS1epOaCuIOXBHhfMsV9ZmtYfrYgySS+ADdhXpRbjkACyMiQ9QU5KF+b8uxdwYoQ==" workbookSaltValue="BB17crTyvbfoJCNWnQcZYg==" workbookSpinCount="100000" lockStructure="1"/>
  <bookViews>
    <workbookView showHorizontalScroll="0" xWindow="-110" yWindow="-110" windowWidth="19420" windowHeight="10420" xr2:uid="{00000000-000D-0000-FFFF-FFFF00000000}"/>
  </bookViews>
  <sheets>
    <sheet name="Retrofit Project Form " sheetId="1" r:id="rId1"/>
    <sheet name="Retrofit Project Schedule" sheetId="11" r:id="rId2"/>
    <sheet name="Additional Information" sheetId="10" r:id="rId3"/>
    <sheet name="Instructions" sheetId="2" r:id="rId4"/>
    <sheet name="Requirements" sheetId="4" r:id="rId5"/>
  </sheets>
  <definedNames>
    <definedName name="Measures">'Retrofit Project Form '!$C$105:$C$114</definedName>
    <definedName name="_xlnm.Print_Area" localSheetId="2">'Additional Information'!$A$1:$Q$65</definedName>
    <definedName name="_xlnm.Print_Area" localSheetId="3">Instructions!$B$1:$L$85</definedName>
    <definedName name="_xlnm.Print_Area" localSheetId="0">'Retrofit Project Form '!$B$1:$BZ$43</definedName>
    <definedName name="_xlnm.Print_Area" localSheetId="1">'Retrofit Project Schedule'!$A$1:$G$35</definedName>
  </definedNames>
  <calcPr calcId="181029"/>
</workbook>
</file>

<file path=xl/calcChain.xml><?xml version="1.0" encoding="utf-8"?>
<calcChain xmlns="http://schemas.openxmlformats.org/spreadsheetml/2006/main">
  <c r="BN7" i="1" l="1"/>
  <c r="CH1" i="1" l="1"/>
  <c r="E60" i="10" l="1"/>
  <c r="E61" i="10"/>
  <c r="E64" i="10"/>
  <c r="E63" i="10"/>
  <c r="E62" i="10"/>
  <c r="E9" i="11"/>
  <c r="F9" i="11"/>
  <c r="E10" i="11" s="1"/>
  <c r="F10" i="11"/>
  <c r="F11" i="11" s="1"/>
  <c r="F19" i="11"/>
  <c r="E22" i="11" s="1"/>
  <c r="F22" i="11"/>
  <c r="E23" i="11" s="1"/>
  <c r="F23" i="11"/>
  <c r="E24" i="11" s="1"/>
  <c r="F24" i="11"/>
  <c r="AL9" i="1"/>
  <c r="AL10" i="1"/>
  <c r="AR29" i="1"/>
  <c r="AR30" i="1"/>
  <c r="AR31" i="1"/>
  <c r="AR28" i="1"/>
  <c r="AR27" i="1"/>
  <c r="U27" i="1"/>
  <c r="BQ13" i="1"/>
  <c r="BQ14" i="1"/>
  <c r="BQ15" i="1"/>
  <c r="BQ16" i="1"/>
  <c r="BQ17" i="1"/>
  <c r="BO31" i="1"/>
  <c r="BO30" i="1"/>
  <c r="BO29" i="1"/>
  <c r="BO28" i="1"/>
  <c r="BO27" i="1"/>
  <c r="U28" i="1"/>
  <c r="U29" i="1"/>
  <c r="U30" i="1"/>
  <c r="U31" i="1"/>
  <c r="U32" i="1" l="1"/>
  <c r="S36" i="1" s="1"/>
  <c r="AR32" i="1"/>
  <c r="S38" i="1" s="1"/>
  <c r="E19" i="11"/>
  <c r="E14" i="11"/>
  <c r="F14" i="11" s="1"/>
  <c r="E15" i="11" s="1"/>
  <c r="F15" i="11" s="1"/>
  <c r="E16" i="11" s="1"/>
  <c r="F16" i="11" s="1"/>
  <c r="E27" i="11"/>
  <c r="F27" i="11" s="1"/>
  <c r="E28" i="11" s="1"/>
  <c r="F28" i="11" s="1"/>
  <c r="E29" i="11" s="1"/>
  <c r="F29" i="11" s="1"/>
  <c r="BQ18" i="1"/>
  <c r="AT36" i="1" s="1"/>
  <c r="BO32" i="1"/>
  <c r="AT37" i="1" s="1"/>
  <c r="AT38" i="1" s="1"/>
  <c r="S37" i="1" l="1"/>
</calcChain>
</file>

<file path=xl/sharedStrings.xml><?xml version="1.0" encoding="utf-8"?>
<sst xmlns="http://schemas.openxmlformats.org/spreadsheetml/2006/main" count="315" uniqueCount="268">
  <si>
    <t>Savings</t>
  </si>
  <si>
    <t>#</t>
  </si>
  <si>
    <t>Installed</t>
  </si>
  <si>
    <t xml:space="preserve"> Energy</t>
  </si>
  <si>
    <t xml:space="preserve"> Installed</t>
  </si>
  <si>
    <t>On-Peak</t>
  </si>
  <si>
    <t xml:space="preserve"> Demand</t>
  </si>
  <si>
    <t>Reduction</t>
  </si>
  <si>
    <t>Project Summary</t>
  </si>
  <si>
    <t>Time Clocks</t>
  </si>
  <si>
    <t>Chiller Replacement</t>
  </si>
  <si>
    <t>Measure Description</t>
  </si>
  <si>
    <t>Meas #</t>
  </si>
  <si>
    <t>Meas</t>
  </si>
  <si>
    <t>Subtotal Measure Cost ($)</t>
  </si>
  <si>
    <t>T-12 to T-8 Flourescent Fixture/Ballast</t>
  </si>
  <si>
    <t>LED Exit Sign Retrofit</t>
  </si>
  <si>
    <t>Incandescent to CFL</t>
  </si>
  <si>
    <t>Building Wide Lighting Control</t>
  </si>
  <si>
    <t>HID Retrofit</t>
  </si>
  <si>
    <t>HID to T-5 Retrofit</t>
  </si>
  <si>
    <t>Motors/VFDs</t>
  </si>
  <si>
    <t>Other*</t>
  </si>
  <si>
    <t xml:space="preserve">(kWh/yr) </t>
  </si>
  <si>
    <t>(therm/yr)</t>
  </si>
  <si>
    <t>(kWh/yr)</t>
  </si>
  <si>
    <t>Electric</t>
  </si>
  <si>
    <t>Gas</t>
  </si>
  <si>
    <t>(kW)</t>
  </si>
  <si>
    <t>Campus:</t>
  </si>
  <si>
    <t>Building Name:</t>
  </si>
  <si>
    <t>Contact Name:</t>
  </si>
  <si>
    <t>Total:</t>
  </si>
  <si>
    <t>Number 
of Units</t>
  </si>
  <si>
    <t>Installed Cost per Unit 
($)</t>
  </si>
  <si>
    <t>Energy/On-Peak Demand Savings Summary</t>
  </si>
  <si>
    <t>Contact Phone:</t>
  </si>
  <si>
    <t>Email:</t>
  </si>
  <si>
    <t>Energy Savings Total (kWh/yr):</t>
  </si>
  <si>
    <t>Energy Savings Total (therm/yr):</t>
  </si>
  <si>
    <t xml:space="preserve">Total Measure Cost:  </t>
  </si>
  <si>
    <t>Campus</t>
  </si>
  <si>
    <t>Building Name</t>
  </si>
  <si>
    <t>Contact Name</t>
  </si>
  <si>
    <t>Contact Phone</t>
  </si>
  <si>
    <t>Email</t>
  </si>
  <si>
    <t>Number of Units</t>
  </si>
  <si>
    <t>Installed Cost per Unit</t>
  </si>
  <si>
    <t>Subtotal Measure Cost</t>
  </si>
  <si>
    <t>Electric: Energy Savings (kWh/yr)</t>
  </si>
  <si>
    <t>Electric: Installed On-peak Demand (kW)</t>
  </si>
  <si>
    <t>Gas: Energy Savings (therm/yr)</t>
  </si>
  <si>
    <t>Total Measure Cost</t>
  </si>
  <si>
    <t>Energy Savings Total (therm/yr)</t>
  </si>
  <si>
    <t>Energy Savings Total (kWh/yr)</t>
  </si>
  <si>
    <t>Description</t>
  </si>
  <si>
    <t>Field Name</t>
  </si>
  <si>
    <t>Campus name where project is located.</t>
  </si>
  <si>
    <t>Name of person to contact for project implementation and coordination.</t>
  </si>
  <si>
    <t>Email of contact person.</t>
  </si>
  <si>
    <t>Auto output field: Total of costs for individual measures.</t>
  </si>
  <si>
    <t>Quantity of each measure to be retrofitted.</t>
  </si>
  <si>
    <t>Auto output field: Total costs for the proposed retrofit project.</t>
  </si>
  <si>
    <t>Auto output field: Total kWh Savings (kWh/yr)</t>
  </si>
  <si>
    <t>Auto output field: Total Therm Savings (therm/yr)</t>
  </si>
  <si>
    <t>II. SUPPORTING DOCUMENTATION:</t>
  </si>
  <si>
    <t>Participants in the program should adhere to the following requirements to avoid "double dipping".</t>
  </si>
  <si>
    <t>1) Participant has not received incentives or services for the same measure from another utility, state, or local program;</t>
  </si>
  <si>
    <t>2) Participant agrees not to apply for or receive incentives or services from another utility, state, or local program;</t>
  </si>
  <si>
    <t>Follow the direction below  to submit the completed Retrofit Project Information Sheet</t>
  </si>
  <si>
    <t>1) Complete Template with appropriate information</t>
  </si>
  <si>
    <t>2) Compile supporting documentation for energy savings and cost estimates of proposed measures.</t>
  </si>
  <si>
    <t>3) Send information to:</t>
  </si>
  <si>
    <t>Content Description</t>
  </si>
  <si>
    <t>IV. Project Eligibility</t>
  </si>
  <si>
    <t>I. Description of Table Inputs</t>
  </si>
  <si>
    <t>II. Supporting Documentation</t>
  </si>
  <si>
    <t>V. Project Submittal Process</t>
  </si>
  <si>
    <t xml:space="preserve">In order to maximize the energy savings for the partnership program, only projects that have not started construction, prior to project selection under the program, will be considered for funding. </t>
  </si>
  <si>
    <t>III. Need to Avoid Double Dipping</t>
  </si>
  <si>
    <t>III. NEED TO AVOID DOUBLE DIPPING</t>
  </si>
  <si>
    <t>For UC Campuses:</t>
  </si>
  <si>
    <t>UC Office of the President</t>
  </si>
  <si>
    <t>CSU Office of the Chancellor</t>
  </si>
  <si>
    <t>Capital Planning Design &amp; Construction</t>
  </si>
  <si>
    <t xml:space="preserve">Project Name: </t>
  </si>
  <si>
    <t># Floors:</t>
  </si>
  <si>
    <t>Age:</t>
  </si>
  <si>
    <t>Usage</t>
  </si>
  <si>
    <t>Existing</t>
  </si>
  <si>
    <t>Measure</t>
  </si>
  <si>
    <t>Building Type:</t>
  </si>
  <si>
    <t>Sq. Ft.</t>
  </si>
  <si>
    <t>Project Name</t>
  </si>
  <si>
    <t>Building Type</t>
  </si>
  <si>
    <t># of Floors</t>
  </si>
  <si>
    <t>Square Footage of Building</t>
  </si>
  <si>
    <t>Building type: Classroom, office, gymnasium, laboratory, etc.</t>
  </si>
  <si>
    <t>Number of floors in the building</t>
  </si>
  <si>
    <t>Age of building</t>
  </si>
  <si>
    <t>Electric: Existing On-peak Demand (kW)</t>
  </si>
  <si>
    <t>For CSU Campuses:</t>
  </si>
  <si>
    <t>Retrofit Measure Application Requirements</t>
  </si>
  <si>
    <t xml:space="preserve">Issues regarding disagreement about the applicability of the standards or the utility assumptions for specific projects can be escalated to the Partnership Management Team for resolution. </t>
  </si>
  <si>
    <t>Telephone number of contact person (office and/or cell number).</t>
  </si>
  <si>
    <t>Brief description of EE measure to be installed.  (Include supporting documentation).</t>
  </si>
  <si>
    <t>"Installed" unit cost for each measure. (include supporting documentation).</t>
  </si>
  <si>
    <t>Energy consumption estimates of installed measure. (include supporting Calculations)</t>
  </si>
  <si>
    <t>Please use REVOGSF50 (UC) or equivalent CSU definition of space if available</t>
  </si>
  <si>
    <t>Effective Useful Life (yr)</t>
  </si>
  <si>
    <t>Effective Useful Life
(yr)</t>
  </si>
  <si>
    <t xml:space="preserve">Total Measure Cost </t>
  </si>
  <si>
    <t>Requested Program Incentive</t>
  </si>
  <si>
    <t>Net Cost to University</t>
  </si>
  <si>
    <t>Remaining Useful 
Life of  Old HVAC Equipment
(yr)</t>
  </si>
  <si>
    <t xml:space="preserve">Auto output field:  Energy savings estimates based on energy consumption of Existing and Installed measures. </t>
  </si>
  <si>
    <t>Energy consumption estimates of existing equipment. (include supporting Calculations)</t>
  </si>
  <si>
    <t xml:space="preserve">Auto output field:  Energy savings estimates based on energy consumption of Existing and installed measures. </t>
  </si>
  <si>
    <t>Remaining Useful Life of old HVAC Equipment (yr)</t>
  </si>
  <si>
    <t>Equipment</t>
  </si>
  <si>
    <t>Electric: Existing Equipment Usage (kWh/yr)</t>
  </si>
  <si>
    <t>Electric: Installed Measure Usage (kWh/yr)</t>
  </si>
  <si>
    <t>Electric: On-peak Demand Reduction (kW)</t>
  </si>
  <si>
    <t>Gas: Existing Equipment Usage (therm/yr)</t>
  </si>
  <si>
    <t>Gas: Installed Measure Usage (therm/yr)</t>
  </si>
  <si>
    <t>On-Peak Demand Reduction Total (kW)</t>
  </si>
  <si>
    <t>Auto output field:  Net cost to University</t>
  </si>
  <si>
    <t>Date:</t>
  </si>
  <si>
    <t>Location</t>
  </si>
  <si>
    <t>Location where EE measures will occur. (Building/Floor # )</t>
  </si>
  <si>
    <t>Name of project. Use one Form per project.</t>
  </si>
  <si>
    <t>Age</t>
  </si>
  <si>
    <t>Utility</t>
  </si>
  <si>
    <t>Date</t>
  </si>
  <si>
    <t>Auto output field: Total on-peak demand reduction for the proposed project.</t>
  </si>
  <si>
    <t>(Please complete blue-shaded cells)</t>
  </si>
  <si>
    <t>510-987-9392</t>
  </si>
  <si>
    <t>Long Beach, CA 90802-4208</t>
  </si>
  <si>
    <t>Date the application is prepared.</t>
  </si>
  <si>
    <t>Management Team Approval</t>
  </si>
  <si>
    <t>Partnership Management Team approves reviewed project</t>
  </si>
  <si>
    <t>Demand of existing equipment occurring during the average system peak as defined in the Energy Efficiency Policy Manual.</t>
  </si>
  <si>
    <t xml:space="preserve">Estimated demand occurring during the average system peak as defined in the Energy Efficiency Policy Manual. </t>
  </si>
  <si>
    <t xml:space="preserve">Auto output field:  Estimated demand reduction occurring during the average system peak as defined in the Energy Efficiency Policy Manual. </t>
  </si>
  <si>
    <t>Associate Director, Energy Utilities &amp; Planning</t>
  </si>
  <si>
    <t>Energy Manager:</t>
  </si>
  <si>
    <t>Engineering Consultant:</t>
  </si>
  <si>
    <t>Contractor/Implementer:</t>
  </si>
  <si>
    <t>Yes</t>
  </si>
  <si>
    <t>No</t>
  </si>
  <si>
    <t>Financing</t>
  </si>
  <si>
    <t>CSU Projects</t>
  </si>
  <si>
    <t>Will financing from CSU Chancellor's Office be requested for this project?</t>
  </si>
  <si>
    <t>UC Projects</t>
  </si>
  <si>
    <t>Will financing from UC Office of the President be requested for this project?</t>
  </si>
  <si>
    <t>SEP #</t>
  </si>
  <si>
    <t>Phase I: Definition/Scope</t>
  </si>
  <si>
    <t>Initial milestone representing decision to pursue a given project and start project-specific effort</t>
  </si>
  <si>
    <t>Phase II: Review</t>
  </si>
  <si>
    <t>Phase III: Design/Plan</t>
  </si>
  <si>
    <t>Phase IV: Implementation</t>
  </si>
  <si>
    <t>Phase V: Verification &amp; Payment</t>
  </si>
  <si>
    <t>= Campus Responsibility</t>
  </si>
  <si>
    <t>No.</t>
  </si>
  <si>
    <t>Detailed Explanation</t>
  </si>
  <si>
    <t xml:space="preserve">Develop energy savings projections, project budget, and schedule. Complete when Project is defined enough to prepate a defensible application. </t>
  </si>
  <si>
    <t>(Mark only one line with an "X")</t>
  </si>
  <si>
    <t>Start Date</t>
  </si>
  <si>
    <t>Finish Date</t>
  </si>
  <si>
    <t>Develop Scope and Savings Projections</t>
  </si>
  <si>
    <t>Prepare Application</t>
  </si>
  <si>
    <t>SUBMIT APPLICATION</t>
  </si>
  <si>
    <t>START PROJECT</t>
  </si>
  <si>
    <t>Execute Project Agreement</t>
  </si>
  <si>
    <t>Construction</t>
  </si>
  <si>
    <t>Design Process</t>
  </si>
  <si>
    <t>Punch List/Commissioning</t>
  </si>
  <si>
    <t>Campus Receives Payment</t>
  </si>
  <si>
    <t>Building Name or Number where retrofit project will occur.</t>
  </si>
  <si>
    <t>Project Completion Date:</t>
  </si>
  <si>
    <t>Campus Receive Incentive Payment</t>
  </si>
  <si>
    <t>Finalize and submit Retrofit Project Form B to UCOP/CSUCO for review</t>
  </si>
  <si>
    <t>May begin once Project Agreement is executed</t>
  </si>
  <si>
    <t>Prepare and Submit Project Completion Form (Form E)</t>
  </si>
  <si>
    <t>Final commissioning of equipment and punch list items</t>
  </si>
  <si>
    <t>Tax ID:</t>
  </si>
  <si>
    <t>Additional Project Information</t>
  </si>
  <si>
    <t/>
  </si>
  <si>
    <t>FORM B: Retrofit Project Application Form</t>
  </si>
  <si>
    <t>Contact Mailing Address:</t>
  </si>
  <si>
    <t>Project Site Address:</t>
  </si>
  <si>
    <t>401 Golden Shore, 2nd Floor</t>
  </si>
  <si>
    <t>Tax ID</t>
  </si>
  <si>
    <t>Institution's Tax ID</t>
  </si>
  <si>
    <t>Account Number</t>
  </si>
  <si>
    <t>Project Completion Date</t>
  </si>
  <si>
    <t>Utility Account number corresponding to project facilities</t>
  </si>
  <si>
    <t>Name(s) of utility serving project facilities.</t>
  </si>
  <si>
    <t>Auto output field: Populated from "Retrofit Project Schedule" tab</t>
  </si>
  <si>
    <t>A. Retrofit Project Form</t>
  </si>
  <si>
    <t>Project Activities / Milestones</t>
  </si>
  <si>
    <t>I. DESCRIPTION OF TABLE INPUTS IN RETROFIT PROJECT FORM</t>
  </si>
  <si>
    <t>Include SEP #(s) below :</t>
  </si>
  <si>
    <t>NOTE: All UC projects must be assigned an SEP ID, even those not receiving UCOP funding</t>
  </si>
  <si>
    <t>Will on-bill financing (OBF) be requested for this project?</t>
  </si>
  <si>
    <t>Yes*</t>
  </si>
  <si>
    <t>$</t>
  </si>
  <si>
    <t>* If yes to OBF, what loan amount is requested (in relation to the project cost)?</t>
  </si>
  <si>
    <t xml:space="preserve">Calculations may be based on the IOUs standardized software, which is available on their website.  In no event is use of this software required.   Use of the software does tend to streamline the review process and is recommended in cases where it is advantageous to the campuses.  The incentive levels calculated by this software should be replaced by the Partnership incentive levels.  </t>
  </si>
  <si>
    <t>Signature</t>
  </si>
  <si>
    <t>Utilities:</t>
  </si>
  <si>
    <t>Duration (Cal Days)</t>
  </si>
  <si>
    <t>E-sign ok.</t>
  </si>
  <si>
    <t>Notes</t>
  </si>
  <si>
    <t xml:space="preserve">By signing below, I will/have obtained all required permits for this installation. I understand that it is my responsibility, at my own expense, to ensure that contractors and/or subcontractors used obtain and maintain licenses and permits required by federal, state, local or other relevant governing or regulatory bodies needed to perform its work. </t>
  </si>
  <si>
    <t>Eric Eberhardt</t>
  </si>
  <si>
    <t>Eric.Eberhardt@ucop.edu</t>
  </si>
  <si>
    <t>IV. PROJECT ELIGIBILTY</t>
  </si>
  <si>
    <t>V. PROJECT APPLICATION SUBMITTAL PROCESS</t>
  </si>
  <si>
    <t>Permit Number (if applicable)</t>
  </si>
  <si>
    <r>
      <t xml:space="preserve">Gross Sq. Ft. </t>
    </r>
    <r>
      <rPr>
        <i/>
        <sz val="8"/>
        <rFont val="Arial"/>
        <family val="2"/>
      </rPr>
      <t>(For Lighting)</t>
    </r>
  </si>
  <si>
    <t>Oakland, CA 94607-5200</t>
  </si>
  <si>
    <t>Service Account Number:</t>
  </si>
  <si>
    <r>
      <t xml:space="preserve">    </t>
    </r>
    <r>
      <rPr>
        <sz val="9"/>
        <rFont val="Arial"/>
        <family val="2"/>
      </rPr>
      <t>On-Peak Demand Reduction Total :</t>
    </r>
  </si>
  <si>
    <t>Project Manager:</t>
  </si>
  <si>
    <t xml:space="preserve">  (kW/yr)</t>
  </si>
  <si>
    <r>
      <t xml:space="preserve">Please fill in the </t>
    </r>
    <r>
      <rPr>
        <b/>
        <i/>
        <sz val="10"/>
        <color indexed="15"/>
        <rFont val="Arial"/>
        <family val="2"/>
      </rPr>
      <t>blue cells</t>
    </r>
    <r>
      <rPr>
        <b/>
        <i/>
        <sz val="10"/>
        <color indexed="60"/>
        <rFont val="Arial"/>
        <family val="2"/>
      </rPr>
      <t xml:space="preserve"> to create a preliminary project schedule. (Complete the initial start date and durations for activities under campus responsibility)</t>
    </r>
  </si>
  <si>
    <t>= Please Fill In</t>
  </si>
  <si>
    <t>Michael Clemson</t>
  </si>
  <si>
    <t>Associate Energy Analyst</t>
  </si>
  <si>
    <t>mclemson@calstate.edu</t>
  </si>
  <si>
    <t>562-951-4291</t>
  </si>
  <si>
    <r>
      <t xml:space="preserve">
Is this a lighting project?
</t>
    </r>
    <r>
      <rPr>
        <sz val="8"/>
        <rFont val="Arial"/>
        <family val="2"/>
      </rPr>
      <t>Incentives for lighting projects are capped at 50% of project costs (except LADWP) versus 80% for others, see item #36 on the Instructions tab for details. Provide the gross sq. ft. of the area for lighting measures.</t>
    </r>
  </si>
  <si>
    <t>Milestone representing date Utility receives project application</t>
  </si>
  <si>
    <t>Utility Review</t>
  </si>
  <si>
    <t>Utility (or technical consultant) Performs a site visit and due diligence</t>
  </si>
  <si>
    <t>Campus must sign and return agreement for Utility to commit incentive funding</t>
  </si>
  <si>
    <t>Includes procurement of Design Engineer/Contractor/Implementor if necessary (may occur in parallel to Utility review)</t>
  </si>
  <si>
    <t>Notify Utility of Finished Contstruction/Implementation</t>
  </si>
  <si>
    <t xml:space="preserve">Utility Inspection &amp; Verification </t>
  </si>
  <si>
    <t>Utility (or techinical consultant) performs post-installation site inpsection and verification</t>
  </si>
  <si>
    <t>Utility Send Incentive Payment</t>
  </si>
  <si>
    <t>Utility records project as "Paid" and books savings</t>
  </si>
  <si>
    <t>= Utility Responsibility</t>
  </si>
  <si>
    <t>Please attach available supporting documentation for calculation of savings.  Documentation can be provided in the form of a consultant report/study, and engineering calculations.  Identify the source of all data and/or attach any manufacturer’s data, production data and/or other documentation that supports the inputs and assumptions used in your calculations or descriptions. The UC/CSU/Utility Retrofit Team will then review savings and costs estimates according to established EE references (e.g. DEER Database, EE Policy Manuals, etc.) A Retrofit Team member will contact the campus if additional information is required.    The portfolio of final projects selected will be recommended by the Retrofit Team (consisting of members from the California investor owned utilities, UCOP, CSU Chancellor's office and campuses), with final approval by the Program Management Team (consisting of all 7 partners - UC,CSU, the 4 IOUs and LADWP), to ensure that the portfolio of selected projects will provided energy savings that will meet or exceed the program goals and other deliverables as required under the UC/CSU/Utility Partnership program.</t>
  </si>
  <si>
    <t>Utility guidelines for calculated savings as defined in the Statewide Customized Offering Procedures Manual will be used as the standard of this review in IOU territory, as will the guidelines for the CLIP and CPP programs for LADWP projects.</t>
  </si>
  <si>
    <t>PG&amp;E</t>
  </si>
  <si>
    <t>SCE</t>
  </si>
  <si>
    <t>SDG&amp;E</t>
  </si>
  <si>
    <t>LADWP</t>
  </si>
  <si>
    <t>Other Muni</t>
  </si>
  <si>
    <t>SCG</t>
  </si>
  <si>
    <t>(Electric)</t>
  </si>
  <si>
    <t>(Gas)</t>
  </si>
  <si>
    <t>&amp;</t>
  </si>
  <si>
    <t>v3.0</t>
  </si>
  <si>
    <t>1111 Broadway, Suite 1450</t>
  </si>
  <si>
    <t xml:space="preserve">This is the number of years which the energy efficiency measure is expected to last. This value is used to determine the long term energy savings of the measure.  </t>
  </si>
  <si>
    <t xml:space="preserve">If Remaining Useful Life of the existing HVAC equipment is less than 5 years, calculate savings vs. a Title 24 baseline.  This information is not needed for lighting projects. </t>
  </si>
  <si>
    <t>Gas incentive</t>
  </si>
  <si>
    <t>2021 UC/CSU/Utility Energy Efficiency Partnership Program</t>
  </si>
  <si>
    <t>The savings calculation process for the 2021 Program follows the IOU's regulatory requirements and does not represent any major deviation from the 2020 program. The savings calculations process and eligibility requirements for LADWP do not deviate from the requirements of CLIP or CPP.</t>
  </si>
  <si>
    <r>
      <t>In general, the Utility due diligence process will be consistent with the 2020 Partnership program as well as with other utility programs that are based on calculated savings. Utility engineers/consultants will be used to verify all projects and ensure that savings are reasonable and meet engineering standards.</t>
    </r>
    <r>
      <rPr>
        <sz val="12"/>
        <rFont val="Times New Roman"/>
        <family val="1"/>
      </rPr>
      <t xml:space="preserve"> </t>
    </r>
  </si>
  <si>
    <t>2021 UC/CSU/Utility Partnership Program - Retrofit Project Information &amp; Form Instructions</t>
  </si>
  <si>
    <t>The incentive guideline is $0.24/kWh and $1.25/th on average, however, individual project incentives may vary within the University System portfolio. Lighting projects are capped at 50% of total project cost and all other projects at 80% of total project cost.</t>
  </si>
  <si>
    <t xml:space="preserve">2021 UC/CSU/Utility Partnership Program </t>
  </si>
  <si>
    <t>2021 UC/CSU/Utility Partnership Program - Mandatory Project Schedule</t>
  </si>
  <si>
    <t>2021 UC/CSU/Utility Partnership Program - FORM B: Retrofit Project Application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</si>
</sst>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lt;=9999999]###\-####;\(###\)\ ###\-####"/>
    <numFmt numFmtId="166" formatCode="m/d/yyyy;@"/>
    <numFmt numFmtId="167" formatCode="m/d/yy;@"/>
    <numFmt numFmtId="168" formatCode="_(&quot;$&quot;* #,##0_);_(&quot;$&quot;* \(#,##0\);_(&quot;$&quot;* &quot;-&quot;??_);_(@_)"/>
    <numFmt numFmtId="169" formatCode="_(* #,##0_);_(* \(#,##0\);_(* &quot;-&quot;??_);_(@_)"/>
    <numFmt numFmtId="170" formatCode="[$-409]d\-mmm\-yy;@"/>
    <numFmt numFmtId="171" formatCode="mm/dd/yy;@"/>
  </numFmts>
  <fonts count="43">
    <font>
      <sz val="10"/>
      <name val="Arial"/>
    </font>
    <font>
      <sz val="10"/>
      <name val="Arial"/>
      <family val="2"/>
    </font>
    <font>
      <sz val="9"/>
      <name val="Arial"/>
      <family val="2"/>
    </font>
    <font>
      <sz val="10"/>
      <name val="Arial"/>
      <family val="2"/>
    </font>
    <font>
      <b/>
      <i/>
      <sz val="14"/>
      <name val="Arial"/>
      <family val="2"/>
    </font>
    <font>
      <sz val="9"/>
      <name val="Geneva"/>
      <family val="2"/>
    </font>
    <font>
      <sz val="8"/>
      <name val="Arial"/>
      <family val="2"/>
    </font>
    <font>
      <i/>
      <sz val="9"/>
      <name val="Arial"/>
      <family val="2"/>
    </font>
    <font>
      <b/>
      <sz val="9"/>
      <name val="Arial"/>
      <family val="2"/>
    </font>
    <font>
      <b/>
      <i/>
      <sz val="10"/>
      <name val="Arial"/>
      <family val="2"/>
    </font>
    <font>
      <b/>
      <u/>
      <sz val="9"/>
      <name val="Arial"/>
      <family val="2"/>
    </font>
    <font>
      <sz val="8"/>
      <name val="Arial"/>
      <family val="2"/>
    </font>
    <font>
      <u/>
      <sz val="10"/>
      <name val="Arial"/>
      <family val="2"/>
    </font>
    <font>
      <b/>
      <sz val="8"/>
      <name val="Arial"/>
      <family val="2"/>
    </font>
    <font>
      <sz val="6"/>
      <name val="Arial"/>
      <family val="2"/>
    </font>
    <font>
      <b/>
      <sz val="7"/>
      <name val="Arial"/>
      <family val="2"/>
    </font>
    <font>
      <sz val="6"/>
      <name val="Arial"/>
      <family val="2"/>
    </font>
    <font>
      <b/>
      <sz val="10"/>
      <name val="Arial"/>
      <family val="2"/>
    </font>
    <font>
      <b/>
      <sz val="10"/>
      <color indexed="9"/>
      <name val="Arial"/>
      <family val="2"/>
    </font>
    <font>
      <b/>
      <i/>
      <u/>
      <sz val="14"/>
      <name val="Arial"/>
      <family val="2"/>
    </font>
    <font>
      <b/>
      <i/>
      <u/>
      <sz val="10"/>
      <name val="Arial"/>
      <family val="2"/>
    </font>
    <font>
      <sz val="12"/>
      <name val="Arial"/>
      <family val="2"/>
    </font>
    <font>
      <sz val="12"/>
      <name val="Times New Roman"/>
      <family val="1"/>
    </font>
    <font>
      <u/>
      <sz val="10"/>
      <color indexed="12"/>
      <name val="Arial"/>
      <family val="2"/>
    </font>
    <font>
      <sz val="9"/>
      <name val="Arial"/>
      <family val="2"/>
    </font>
    <font>
      <b/>
      <sz val="12"/>
      <name val="Arial"/>
      <family val="2"/>
    </font>
    <font>
      <b/>
      <i/>
      <sz val="9"/>
      <name val="Arial"/>
      <family val="2"/>
    </font>
    <font>
      <b/>
      <i/>
      <sz val="9"/>
      <name val="Arial"/>
      <family val="2"/>
    </font>
    <font>
      <b/>
      <sz val="12"/>
      <color indexed="10"/>
      <name val="Arial"/>
      <family val="2"/>
    </font>
    <font>
      <b/>
      <sz val="18"/>
      <color indexed="10"/>
      <name val="Arial"/>
      <family val="2"/>
    </font>
    <font>
      <b/>
      <sz val="14"/>
      <color indexed="10"/>
      <name val="Arial"/>
      <family val="2"/>
    </font>
    <font>
      <i/>
      <sz val="9"/>
      <color indexed="10"/>
      <name val="Arial"/>
      <family val="2"/>
    </font>
    <font>
      <b/>
      <i/>
      <sz val="8"/>
      <color indexed="10"/>
      <name val="Arial"/>
      <family val="2"/>
    </font>
    <font>
      <i/>
      <sz val="10"/>
      <name val="Arial"/>
      <family val="2"/>
    </font>
    <font>
      <b/>
      <i/>
      <sz val="12"/>
      <name val="Arial"/>
      <family val="2"/>
    </font>
    <font>
      <b/>
      <i/>
      <sz val="8"/>
      <name val="Arial"/>
      <family val="2"/>
    </font>
    <font>
      <i/>
      <sz val="8"/>
      <name val="Arial"/>
      <family val="2"/>
    </font>
    <font>
      <sz val="8.6"/>
      <name val="Arial"/>
      <family val="2"/>
    </font>
    <font>
      <b/>
      <i/>
      <sz val="10"/>
      <color indexed="60"/>
      <name val="Arial"/>
      <family val="2"/>
    </font>
    <font>
      <b/>
      <i/>
      <sz val="10"/>
      <color indexed="15"/>
      <name val="Arial"/>
      <family val="2"/>
    </font>
    <font>
      <b/>
      <i/>
      <sz val="10"/>
      <color rgb="FFC00000"/>
      <name val="Arial"/>
      <family val="2"/>
    </font>
    <font>
      <b/>
      <i/>
      <sz val="10"/>
      <color rgb="FFFF0000"/>
      <name val="Arial"/>
      <family val="2"/>
    </font>
    <font>
      <sz val="8"/>
      <color theme="0"/>
      <name val="Arial"/>
      <family val="2"/>
    </font>
  </fonts>
  <fills count="12">
    <fill>
      <patternFill patternType="none"/>
    </fill>
    <fill>
      <patternFill patternType="gray125"/>
    </fill>
    <fill>
      <patternFill patternType="solid">
        <fgColor indexed="44"/>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CCFFFF"/>
        <bgColor indexed="64"/>
      </patternFill>
    </fill>
    <fill>
      <patternFill patternType="solid">
        <fgColor theme="1" tint="0.34998626667073579"/>
        <bgColor indexed="64"/>
      </patternFill>
    </fill>
    <fill>
      <patternFill patternType="solid">
        <fgColor theme="6" tint="0.79998168889431442"/>
        <bgColor indexed="64"/>
      </patternFill>
    </fill>
    <fill>
      <patternFill patternType="solid">
        <fgColor theme="9" tint="0.59999389629810485"/>
        <bgColor indexed="64"/>
      </patternFill>
    </fill>
  </fills>
  <borders count="46">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style="thin">
        <color theme="0"/>
      </top>
      <bottom style="thin">
        <color indexed="64"/>
      </bottom>
      <diagonal/>
    </border>
    <border>
      <left/>
      <right/>
      <top/>
      <bottom style="thin">
        <color theme="0"/>
      </bottom>
      <diagonal/>
    </border>
    <border>
      <left/>
      <right/>
      <top style="thin">
        <color theme="0"/>
      </top>
      <bottom style="thin">
        <color theme="0"/>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 fillId="0" borderId="0" applyFont="0" applyFill="0" applyBorder="0" applyAlignment="0" applyProtection="0"/>
    <xf numFmtId="9" fontId="3" fillId="0" borderId="0" applyFont="0" applyFill="0" applyBorder="0" applyAlignment="0" applyProtection="0"/>
  </cellStyleXfs>
  <cellXfs count="408">
    <xf numFmtId="0" fontId="0" fillId="0" borderId="0" xfId="0"/>
    <xf numFmtId="0" fontId="2" fillId="0" borderId="0" xfId="0" applyFont="1" applyProtection="1">
      <protection hidden="1"/>
    </xf>
    <xf numFmtId="43" fontId="2" fillId="0" borderId="0" xfId="1" applyFont="1" applyProtection="1">
      <protection hidden="1"/>
    </xf>
    <xf numFmtId="44" fontId="2" fillId="0" borderId="0" xfId="2" applyFont="1" applyProtection="1">
      <protection hidden="1"/>
    </xf>
    <xf numFmtId="14" fontId="2" fillId="0" borderId="0" xfId="0" applyNumberFormat="1" applyFont="1" applyProtection="1">
      <protection hidden="1"/>
    </xf>
    <xf numFmtId="0" fontId="3" fillId="0" borderId="0" xfId="0" applyFont="1" applyProtection="1">
      <protection hidden="1"/>
    </xf>
    <xf numFmtId="44" fontId="3" fillId="0" borderId="0" xfId="2" applyFont="1" applyProtection="1">
      <protection hidden="1"/>
    </xf>
    <xf numFmtId="0" fontId="2" fillId="0" borderId="0" xfId="0" applyFont="1" applyAlignment="1" applyProtection="1">
      <alignment horizontal="left"/>
      <protection hidden="1"/>
    </xf>
    <xf numFmtId="0" fontId="4" fillId="0" borderId="0" xfId="0" applyFont="1" applyProtection="1">
      <protection hidden="1"/>
    </xf>
    <xf numFmtId="0" fontId="9" fillId="0" borderId="0" xfId="0" applyFont="1" applyProtection="1">
      <protection hidden="1"/>
    </xf>
    <xf numFmtId="49" fontId="10" fillId="0" borderId="0" xfId="0" applyNumberFormat="1" applyFont="1" applyAlignment="1" applyProtection="1">
      <alignment horizontal="left" vertical="center"/>
      <protection hidden="1"/>
    </xf>
    <xf numFmtId="0" fontId="11" fillId="0" borderId="0" xfId="0" applyFont="1" applyProtection="1">
      <protection hidden="1"/>
    </xf>
    <xf numFmtId="0" fontId="2" fillId="0" borderId="1" xfId="0" applyFont="1" applyBorder="1" applyProtection="1">
      <protection hidden="1"/>
    </xf>
    <xf numFmtId="0" fontId="6" fillId="0" borderId="0" xfId="0" applyFont="1"/>
    <xf numFmtId="0" fontId="9" fillId="0" borderId="0" xfId="0" applyFont="1" applyAlignment="1" applyProtection="1">
      <alignment vertical="center"/>
      <protection hidden="1"/>
    </xf>
    <xf numFmtId="0" fontId="11" fillId="0" borderId="0" xfId="0" applyFont="1" applyAlignment="1" applyProtection="1">
      <alignment horizontal="right"/>
      <protection hidden="1"/>
    </xf>
    <xf numFmtId="0" fontId="2" fillId="2" borderId="0" xfId="0" applyFont="1" applyFill="1" applyProtection="1">
      <protection hidden="1"/>
    </xf>
    <xf numFmtId="0" fontId="3" fillId="2" borderId="0" xfId="0" applyFont="1" applyFill="1" applyProtection="1">
      <protection hidden="1"/>
    </xf>
    <xf numFmtId="0" fontId="1" fillId="2" borderId="0" xfId="0" applyFont="1" applyFill="1" applyProtection="1">
      <protection hidden="1"/>
    </xf>
    <xf numFmtId="0" fontId="6" fillId="2" borderId="0" xfId="0" applyFont="1" applyFill="1" applyProtection="1">
      <protection hidden="1"/>
    </xf>
    <xf numFmtId="0" fontId="1" fillId="2" borderId="0" xfId="0" applyFont="1" applyFill="1" applyAlignment="1" applyProtection="1">
      <alignment vertical="center"/>
      <protection hidden="1"/>
    </xf>
    <xf numFmtId="0" fontId="12" fillId="2" borderId="0" xfId="0" applyFont="1" applyFill="1" applyProtection="1">
      <protection hidden="1"/>
    </xf>
    <xf numFmtId="165" fontId="2" fillId="0" borderId="0" xfId="1" applyNumberFormat="1" applyFont="1" applyAlignment="1" applyProtection="1">
      <alignment horizontal="right"/>
      <protection hidden="1"/>
    </xf>
    <xf numFmtId="0" fontId="3" fillId="0" borderId="2" xfId="0" applyFont="1" applyBorder="1" applyAlignment="1" applyProtection="1">
      <alignment horizontal="right"/>
      <protection hidden="1"/>
    </xf>
    <xf numFmtId="0" fontId="3" fillId="0" borderId="3" xfId="0" applyFont="1" applyBorder="1" applyAlignment="1" applyProtection="1">
      <alignment horizontal="right"/>
      <protection hidden="1"/>
    </xf>
    <xf numFmtId="0" fontId="3" fillId="0" borderId="3" xfId="0" applyFont="1" applyBorder="1" applyProtection="1">
      <protection hidden="1"/>
    </xf>
    <xf numFmtId="0" fontId="3" fillId="0" borderId="4" xfId="0" applyFont="1" applyBorder="1" applyProtection="1">
      <protection hidden="1"/>
    </xf>
    <xf numFmtId="0" fontId="6" fillId="0" borderId="5" xfId="0" applyFont="1" applyBorder="1" applyAlignment="1" applyProtection="1">
      <alignment horizontal="left"/>
      <protection hidden="1"/>
    </xf>
    <xf numFmtId="0" fontId="1" fillId="0" borderId="0" xfId="0" applyFont="1" applyProtection="1">
      <protection hidden="1"/>
    </xf>
    <xf numFmtId="0" fontId="6" fillId="0" borderId="0" xfId="0" applyFont="1" applyProtection="1">
      <protection hidden="1"/>
    </xf>
    <xf numFmtId="0" fontId="1" fillId="0" borderId="1" xfId="0" applyFont="1" applyBorder="1" applyProtection="1">
      <protection hidden="1"/>
    </xf>
    <xf numFmtId="0" fontId="2" fillId="0" borderId="0" xfId="0" applyFont="1" applyAlignment="1" applyProtection="1">
      <alignment horizontal="right"/>
      <protection hidden="1"/>
    </xf>
    <xf numFmtId="0" fontId="8" fillId="0" borderId="0" xfId="0" applyFont="1" applyAlignment="1" applyProtection="1">
      <alignment horizontal="right"/>
      <protection hidden="1"/>
    </xf>
    <xf numFmtId="8" fontId="2" fillId="0" borderId="0" xfId="0" applyNumberFormat="1" applyFont="1" applyAlignment="1" applyProtection="1">
      <alignment horizontal="right"/>
      <protection hidden="1"/>
    </xf>
    <xf numFmtId="0" fontId="2" fillId="0" borderId="6" xfId="0" applyFont="1" applyBorder="1" applyProtection="1">
      <protection hidden="1"/>
    </xf>
    <xf numFmtId="0" fontId="3" fillId="0" borderId="0" xfId="0" applyFont="1" applyAlignment="1" applyProtection="1">
      <alignment horizontal="center"/>
      <protection hidden="1"/>
    </xf>
    <xf numFmtId="0" fontId="1" fillId="0" borderId="0" xfId="0" applyFont="1" applyAlignment="1" applyProtection="1">
      <alignment vertical="center"/>
      <protection hidden="1"/>
    </xf>
    <xf numFmtId="0" fontId="3" fillId="0" borderId="0" xfId="0" applyFont="1" applyAlignment="1" applyProtection="1">
      <alignment vertical="center"/>
      <protection hidden="1"/>
    </xf>
    <xf numFmtId="0" fontId="6" fillId="0" borderId="0" xfId="0" applyFont="1" applyAlignment="1" applyProtection="1">
      <alignment vertical="center"/>
      <protection hidden="1"/>
    </xf>
    <xf numFmtId="0" fontId="11" fillId="0" borderId="5" xfId="0" applyFont="1" applyBorder="1" applyProtection="1">
      <protection hidden="1"/>
    </xf>
    <xf numFmtId="0" fontId="2" fillId="0" borderId="7" xfId="0" applyFont="1" applyBorder="1" applyProtection="1">
      <protection hidden="1"/>
    </xf>
    <xf numFmtId="0" fontId="0" fillId="0" borderId="6" xfId="0" applyBorder="1" applyAlignment="1" applyProtection="1">
      <alignment wrapText="1"/>
      <protection hidden="1"/>
    </xf>
    <xf numFmtId="0" fontId="14" fillId="0" borderId="6" xfId="0" applyFont="1" applyBorder="1" applyAlignment="1" applyProtection="1">
      <alignment horizontal="right"/>
      <protection hidden="1"/>
    </xf>
    <xf numFmtId="43" fontId="3" fillId="0" borderId="0" xfId="1" applyFont="1" applyProtection="1">
      <protection hidden="1"/>
    </xf>
    <xf numFmtId="0" fontId="2" fillId="0" borderId="5" xfId="0" applyFont="1" applyBorder="1" applyProtection="1">
      <protection hidden="1"/>
    </xf>
    <xf numFmtId="0" fontId="9" fillId="0" borderId="0" xfId="0" applyFont="1"/>
    <xf numFmtId="0" fontId="18" fillId="3" borderId="8" xfId="0" applyFont="1" applyFill="1" applyBorder="1" applyAlignment="1">
      <alignment horizontal="center"/>
    </xf>
    <xf numFmtId="0" fontId="18" fillId="3" borderId="9" xfId="0" applyFont="1" applyFill="1" applyBorder="1" applyAlignment="1">
      <alignment horizontal="center"/>
    </xf>
    <xf numFmtId="0" fontId="3" fillId="0" borderId="0" xfId="0" applyFont="1"/>
    <xf numFmtId="0" fontId="19" fillId="0" borderId="0" xfId="0" applyFont="1" applyProtection="1">
      <protection hidden="1"/>
    </xf>
    <xf numFmtId="0" fontId="20" fillId="0" borderId="0" xfId="0" applyFont="1"/>
    <xf numFmtId="0" fontId="21" fillId="0" borderId="0" xfId="0" applyFont="1"/>
    <xf numFmtId="0" fontId="21" fillId="0" borderId="0" xfId="0" applyFont="1" applyProtection="1">
      <protection hidden="1"/>
    </xf>
    <xf numFmtId="0" fontId="0" fillId="0" borderId="0" xfId="0" applyAlignment="1">
      <alignment vertical="top"/>
    </xf>
    <xf numFmtId="0" fontId="0" fillId="0" borderId="0" xfId="0" applyAlignment="1">
      <alignment wrapText="1"/>
    </xf>
    <xf numFmtId="0" fontId="15" fillId="0" borderId="6" xfId="0" applyFont="1" applyBorder="1" applyAlignment="1" applyProtection="1">
      <alignment horizontal="center" wrapText="1"/>
      <protection hidden="1"/>
    </xf>
    <xf numFmtId="3" fontId="11" fillId="0" borderId="6" xfId="0" applyNumberFormat="1" applyFont="1" applyBorder="1" applyProtection="1">
      <protection hidden="1"/>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15" fillId="0" borderId="6" xfId="0" applyFont="1" applyBorder="1" applyAlignment="1" applyProtection="1">
      <alignment wrapText="1"/>
      <protection hidden="1"/>
    </xf>
    <xf numFmtId="0" fontId="2" fillId="0" borderId="3" xfId="0" applyFont="1" applyBorder="1" applyProtection="1">
      <protection hidden="1"/>
    </xf>
    <xf numFmtId="0" fontId="8" fillId="0" borderId="0" xfId="0" applyFont="1" applyProtection="1">
      <protection hidden="1"/>
    </xf>
    <xf numFmtId="0" fontId="17" fillId="0" borderId="0" xfId="0" applyFont="1" applyProtection="1">
      <protection hidden="1"/>
    </xf>
    <xf numFmtId="14" fontId="17" fillId="0" borderId="0" xfId="0" applyNumberFormat="1" applyFont="1" applyProtection="1">
      <protection hidden="1"/>
    </xf>
    <xf numFmtId="0" fontId="8" fillId="0" borderId="0" xfId="0" applyFont="1" applyAlignment="1" applyProtection="1">
      <alignment horizontal="left"/>
      <protection hidden="1"/>
    </xf>
    <xf numFmtId="165" fontId="8" fillId="0" borderId="0" xfId="1" applyNumberFormat="1" applyFont="1" applyAlignment="1" applyProtection="1">
      <alignment horizontal="right"/>
      <protection hidden="1"/>
    </xf>
    <xf numFmtId="0" fontId="3" fillId="0" borderId="0" xfId="0" applyFont="1" applyAlignment="1">
      <alignment horizontal="left" wrapText="1"/>
    </xf>
    <xf numFmtId="0" fontId="17" fillId="0" borderId="0" xfId="0" applyFont="1" applyAlignment="1">
      <alignment horizontal="center"/>
    </xf>
    <xf numFmtId="0" fontId="25" fillId="0" borderId="0" xfId="0" applyFont="1" applyAlignment="1">
      <alignment horizontal="center"/>
    </xf>
    <xf numFmtId="0" fontId="3" fillId="0" borderId="0" xfId="0" applyFont="1" applyAlignment="1">
      <alignment wrapText="1"/>
    </xf>
    <xf numFmtId="0" fontId="2" fillId="0" borderId="5" xfId="0" applyFont="1" applyBorder="1" applyAlignment="1" applyProtection="1">
      <alignment horizontal="center"/>
      <protection hidden="1"/>
    </xf>
    <xf numFmtId="0" fontId="24" fillId="0" borderId="5" xfId="0" applyFont="1" applyBorder="1" applyAlignment="1" applyProtection="1">
      <alignment horizontal="center"/>
      <protection hidden="1"/>
    </xf>
    <xf numFmtId="49" fontId="2" fillId="0" borderId="7" xfId="0" applyNumberFormat="1" applyFont="1" applyBorder="1" applyAlignment="1" applyProtection="1">
      <alignment horizontal="center"/>
      <protection hidden="1"/>
    </xf>
    <xf numFmtId="0" fontId="2" fillId="0" borderId="6" xfId="0" applyFont="1" applyBorder="1" applyAlignment="1" applyProtection="1">
      <alignment horizontal="center"/>
      <protection hidden="1"/>
    </xf>
    <xf numFmtId="169" fontId="2" fillId="0" borderId="0" xfId="1" applyNumberFormat="1" applyFont="1" applyProtection="1">
      <protection hidden="1"/>
    </xf>
    <xf numFmtId="169" fontId="5" fillId="0" borderId="0" xfId="1" applyNumberFormat="1" applyFont="1" applyProtection="1">
      <protection hidden="1"/>
    </xf>
    <xf numFmtId="0" fontId="26" fillId="0" borderId="6" xfId="0" applyFont="1" applyBorder="1" applyAlignment="1" applyProtection="1">
      <alignment horizontal="left"/>
      <protection hidden="1"/>
    </xf>
    <xf numFmtId="0" fontId="26" fillId="0" borderId="6" xfId="0" applyFont="1" applyBorder="1" applyProtection="1">
      <protection hidden="1"/>
    </xf>
    <xf numFmtId="49" fontId="2" fillId="0" borderId="2" xfId="0" applyNumberFormat="1" applyFont="1" applyBorder="1" applyAlignment="1" applyProtection="1">
      <alignment horizontal="center"/>
      <protection hidden="1"/>
    </xf>
    <xf numFmtId="49" fontId="2" fillId="0" borderId="5" xfId="0" applyNumberFormat="1" applyFont="1" applyBorder="1" applyAlignment="1" applyProtection="1">
      <alignment horizontal="left"/>
      <protection hidden="1"/>
    </xf>
    <xf numFmtId="49" fontId="2" fillId="0" borderId="5" xfId="0" applyNumberFormat="1" applyFont="1" applyBorder="1" applyAlignment="1" applyProtection="1">
      <alignment horizontal="center"/>
      <protection hidden="1"/>
    </xf>
    <xf numFmtId="0" fontId="24" fillId="0" borderId="3" xfId="0" applyFont="1" applyBorder="1" applyProtection="1">
      <protection hidden="1"/>
    </xf>
    <xf numFmtId="0" fontId="24" fillId="0" borderId="2" xfId="0" applyFont="1" applyBorder="1" applyProtection="1">
      <protection hidden="1"/>
    </xf>
    <xf numFmtId="0" fontId="24" fillId="0" borderId="0" xfId="0" applyFont="1" applyProtection="1">
      <protection hidden="1"/>
    </xf>
    <xf numFmtId="0" fontId="24" fillId="0" borderId="6" xfId="0" applyFont="1" applyBorder="1" applyAlignment="1" applyProtection="1">
      <alignment horizontal="right"/>
      <protection hidden="1"/>
    </xf>
    <xf numFmtId="0" fontId="24" fillId="0" borderId="2" xfId="0" applyFont="1" applyBorder="1" applyAlignment="1" applyProtection="1">
      <alignment horizontal="right"/>
      <protection hidden="1"/>
    </xf>
    <xf numFmtId="49" fontId="29" fillId="0" borderId="0" xfId="0" applyNumberFormat="1" applyFont="1" applyAlignment="1" applyProtection="1">
      <alignment horizontal="center"/>
      <protection hidden="1"/>
    </xf>
    <xf numFmtId="0" fontId="30" fillId="0" borderId="0" xfId="0" applyFont="1"/>
    <xf numFmtId="0" fontId="28" fillId="0" borderId="0" xfId="0" applyFont="1" applyAlignment="1">
      <alignment horizontal="center"/>
    </xf>
    <xf numFmtId="49" fontId="2" fillId="0" borderId="5" xfId="0" applyNumberFormat="1" applyFont="1" applyBorder="1" applyAlignment="1" applyProtection="1">
      <alignment horizontal="center" wrapText="1"/>
      <protection hidden="1"/>
    </xf>
    <xf numFmtId="0" fontId="31" fillId="0" borderId="5" xfId="0" applyFont="1" applyBorder="1" applyAlignment="1" applyProtection="1">
      <alignment horizontal="left"/>
      <protection hidden="1"/>
    </xf>
    <xf numFmtId="0" fontId="33" fillId="0" borderId="0" xfId="0" applyFont="1" applyProtection="1">
      <protection hidden="1"/>
    </xf>
    <xf numFmtId="0" fontId="33" fillId="0" borderId="0" xfId="0" applyFont="1" applyAlignment="1" applyProtection="1">
      <alignment horizontal="center"/>
      <protection hidden="1"/>
    </xf>
    <xf numFmtId="0" fontId="23" fillId="0" borderId="10" xfId="3" applyBorder="1" applyAlignment="1" applyProtection="1"/>
    <xf numFmtId="0" fontId="2" fillId="0" borderId="0" xfId="0" applyFont="1" applyAlignment="1" applyProtection="1">
      <alignment horizontal="center"/>
      <protection hidden="1"/>
    </xf>
    <xf numFmtId="0" fontId="0" fillId="0" borderId="0" xfId="0" applyProtection="1">
      <protection hidden="1"/>
    </xf>
    <xf numFmtId="0" fontId="0" fillId="2" borderId="0" xfId="0" applyFill="1" applyProtection="1">
      <protection hidden="1"/>
    </xf>
    <xf numFmtId="0" fontId="17" fillId="0" borderId="0" xfId="0" applyFont="1" applyAlignment="1" applyProtection="1">
      <alignment horizontal="center"/>
      <protection hidden="1"/>
    </xf>
    <xf numFmtId="0" fontId="17" fillId="0" borderId="0" xfId="0" applyFont="1" applyAlignment="1" applyProtection="1">
      <alignment horizontal="left"/>
      <protection hidden="1"/>
    </xf>
    <xf numFmtId="0" fontId="13" fillId="0" borderId="0" xfId="0" applyFont="1" applyAlignment="1" applyProtection="1">
      <alignment horizontal="right"/>
      <protection hidden="1"/>
    </xf>
    <xf numFmtId="0" fontId="0" fillId="0" borderId="0" xfId="0" applyAlignment="1" applyProtection="1">
      <alignment horizontal="center"/>
      <protection hidden="1"/>
    </xf>
    <xf numFmtId="0" fontId="0" fillId="0" borderId="3" xfId="0" applyBorder="1" applyProtection="1">
      <protection hidden="1"/>
    </xf>
    <xf numFmtId="0" fontId="0" fillId="0" borderId="1" xfId="0" applyBorder="1" applyProtection="1">
      <protection hidden="1"/>
    </xf>
    <xf numFmtId="0" fontId="7" fillId="0" borderId="12"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6" xfId="0" applyFont="1" applyBorder="1" applyAlignment="1" applyProtection="1">
      <alignment vertical="center" wrapText="1"/>
      <protection hidden="1"/>
    </xf>
    <xf numFmtId="0" fontId="0" fillId="0" borderId="6" xfId="0" applyBorder="1" applyProtection="1">
      <protection hidden="1"/>
    </xf>
    <xf numFmtId="0" fontId="6" fillId="0" borderId="0" xfId="0" applyFont="1" applyAlignment="1" applyProtection="1">
      <alignment wrapText="1"/>
      <protection hidden="1"/>
    </xf>
    <xf numFmtId="0" fontId="6" fillId="0" borderId="2" xfId="0" applyFont="1" applyBorder="1" applyProtection="1">
      <protection hidden="1"/>
    </xf>
    <xf numFmtId="0" fontId="24" fillId="4" borderId="0" xfId="0" applyFont="1" applyFill="1" applyProtection="1">
      <protection hidden="1"/>
    </xf>
    <xf numFmtId="0" fontId="24" fillId="0" borderId="3" xfId="0" applyFont="1" applyBorder="1" applyAlignment="1" applyProtection="1">
      <alignment horizontal="center" wrapText="1"/>
      <protection hidden="1"/>
    </xf>
    <xf numFmtId="0" fontId="24" fillId="0" borderId="5" xfId="0" applyFont="1" applyBorder="1" applyProtection="1">
      <protection hidden="1"/>
    </xf>
    <xf numFmtId="0" fontId="24" fillId="0" borderId="0" xfId="0" applyFont="1" applyAlignment="1" applyProtection="1">
      <alignment wrapText="1"/>
      <protection hidden="1"/>
    </xf>
    <xf numFmtId="0" fontId="24" fillId="0" borderId="0" xfId="0" applyFont="1" applyAlignment="1" applyProtection="1">
      <alignment horizontal="left" wrapText="1"/>
      <protection hidden="1"/>
    </xf>
    <xf numFmtId="0" fontId="24" fillId="0" borderId="5" xfId="0" applyFont="1" applyBorder="1" applyAlignment="1" applyProtection="1">
      <alignment horizontal="right"/>
      <protection hidden="1"/>
    </xf>
    <xf numFmtId="0" fontId="27" fillId="0" borderId="0" xfId="0" applyFont="1" applyAlignment="1" applyProtection="1">
      <alignment horizontal="center"/>
      <protection hidden="1"/>
    </xf>
    <xf numFmtId="0" fontId="0" fillId="0" borderId="7" xfId="0" applyBorder="1" applyProtection="1">
      <protection hidden="1"/>
    </xf>
    <xf numFmtId="0" fontId="24" fillId="0" borderId="6" xfId="0" applyFont="1" applyBorder="1" applyProtection="1">
      <protection hidden="1"/>
    </xf>
    <xf numFmtId="164" fontId="24" fillId="0" borderId="6" xfId="0" applyNumberFormat="1" applyFont="1" applyBorder="1" applyAlignment="1" applyProtection="1">
      <alignment horizontal="center"/>
      <protection hidden="1"/>
    </xf>
    <xf numFmtId="0" fontId="24" fillId="0" borderId="7" xfId="0" applyFont="1" applyBorder="1" applyProtection="1">
      <protection hidden="1"/>
    </xf>
    <xf numFmtId="1" fontId="0" fillId="0" borderId="0" xfId="0" applyNumberFormat="1" applyAlignment="1" applyProtection="1">
      <alignment horizontal="center"/>
      <protection hidden="1"/>
    </xf>
    <xf numFmtId="0" fontId="0" fillId="2" borderId="0" xfId="0" applyFill="1" applyAlignment="1" applyProtection="1">
      <alignment horizontal="center"/>
      <protection hidden="1"/>
    </xf>
    <xf numFmtId="3" fontId="0" fillId="2" borderId="0" xfId="0" applyNumberFormat="1" applyFill="1" applyAlignment="1" applyProtection="1">
      <alignment horizontal="center"/>
      <protection hidden="1"/>
    </xf>
    <xf numFmtId="0" fontId="0" fillId="2" borderId="0" xfId="0" applyFill="1" applyAlignment="1" applyProtection="1">
      <alignment horizontal="right"/>
      <protection hidden="1"/>
    </xf>
    <xf numFmtId="166" fontId="16" fillId="2" borderId="0" xfId="0" applyNumberFormat="1" applyFont="1" applyFill="1" applyAlignment="1" applyProtection="1">
      <alignment horizontal="center"/>
      <protection hidden="1"/>
    </xf>
    <xf numFmtId="0" fontId="0" fillId="7" borderId="0" xfId="0" applyFill="1" applyProtection="1">
      <protection hidden="1"/>
    </xf>
    <xf numFmtId="0" fontId="8" fillId="7" borderId="0" xfId="0" applyFont="1" applyFill="1" applyAlignment="1" applyProtection="1">
      <alignment horizontal="right"/>
      <protection hidden="1"/>
    </xf>
    <xf numFmtId="0" fontId="0" fillId="7" borderId="6" xfId="0" applyFill="1" applyBorder="1" applyProtection="1">
      <protection hidden="1"/>
    </xf>
    <xf numFmtId="0" fontId="7" fillId="0" borderId="0" xfId="0" quotePrefix="1" applyFont="1" applyAlignment="1" applyProtection="1">
      <alignment vertical="center" wrapText="1"/>
      <protection hidden="1"/>
    </xf>
    <xf numFmtId="0" fontId="2" fillId="0" borderId="6" xfId="0" applyFont="1" applyBorder="1" applyAlignment="1" applyProtection="1">
      <alignment horizontal="right"/>
      <protection hidden="1"/>
    </xf>
    <xf numFmtId="0" fontId="3" fillId="0" borderId="6" xfId="0" applyFont="1" applyBorder="1" applyProtection="1">
      <protection hidden="1"/>
    </xf>
    <xf numFmtId="0" fontId="3" fillId="0" borderId="18" xfId="0" applyFont="1" applyBorder="1" applyProtection="1">
      <protection hidden="1"/>
    </xf>
    <xf numFmtId="0" fontId="6" fillId="0" borderId="6" xfId="0" applyFont="1" applyBorder="1" applyAlignment="1" applyProtection="1">
      <alignment wrapText="1"/>
      <protection hidden="1"/>
    </xf>
    <xf numFmtId="1" fontId="2" fillId="0" borderId="5" xfId="0" applyNumberFormat="1" applyFont="1" applyBorder="1" applyAlignment="1" applyProtection="1">
      <alignment horizontal="center"/>
      <protection hidden="1"/>
    </xf>
    <xf numFmtId="0" fontId="6" fillId="0" borderId="4" xfId="0" applyFont="1" applyBorder="1" applyAlignment="1" applyProtection="1">
      <alignment wrapText="1"/>
      <protection hidden="1"/>
    </xf>
    <xf numFmtId="0" fontId="6" fillId="0" borderId="1" xfId="0" applyFont="1" applyBorder="1" applyAlignment="1" applyProtection="1">
      <alignment horizontal="left" wrapText="1"/>
      <protection hidden="1"/>
    </xf>
    <xf numFmtId="7" fontId="2" fillId="0" borderId="0" xfId="0" applyNumberFormat="1" applyFont="1" applyProtection="1">
      <protection hidden="1"/>
    </xf>
    <xf numFmtId="0" fontId="26" fillId="0" borderId="3" xfId="0" applyFont="1" applyBorder="1" applyProtection="1">
      <protection hidden="1"/>
    </xf>
    <xf numFmtId="169" fontId="2" fillId="0" borderId="1" xfId="1" applyNumberFormat="1" applyFont="1" applyBorder="1" applyProtection="1">
      <protection hidden="1"/>
    </xf>
    <xf numFmtId="0" fontId="0" fillId="0" borderId="5" xfId="0" applyBorder="1" applyProtection="1">
      <protection hidden="1"/>
    </xf>
    <xf numFmtId="0" fontId="3" fillId="0" borderId="0" xfId="4" applyProtection="1">
      <protection hidden="1"/>
    </xf>
    <xf numFmtId="0" fontId="3" fillId="4" borderId="5" xfId="4" applyFill="1" applyBorder="1" applyProtection="1">
      <protection hidden="1"/>
    </xf>
    <xf numFmtId="0" fontId="3" fillId="7" borderId="0" xfId="4" applyFill="1" applyProtection="1">
      <protection hidden="1"/>
    </xf>
    <xf numFmtId="0" fontId="3" fillId="4" borderId="1" xfId="4" applyFill="1" applyBorder="1" applyProtection="1">
      <protection hidden="1"/>
    </xf>
    <xf numFmtId="0" fontId="12" fillId="4" borderId="0" xfId="4" applyFont="1" applyFill="1" applyProtection="1">
      <protection hidden="1"/>
    </xf>
    <xf numFmtId="0" fontId="3" fillId="4" borderId="0" xfId="4" applyFill="1" applyAlignment="1" applyProtection="1">
      <alignment horizontal="left"/>
      <protection hidden="1"/>
    </xf>
    <xf numFmtId="0" fontId="3" fillId="4" borderId="0" xfId="4" applyFill="1" applyProtection="1">
      <protection hidden="1"/>
    </xf>
    <xf numFmtId="0" fontId="7" fillId="4" borderId="0" xfId="4" applyFont="1" applyFill="1" applyProtection="1">
      <protection hidden="1"/>
    </xf>
    <xf numFmtId="0" fontId="17" fillId="4" borderId="0" xfId="4" applyFont="1" applyFill="1" applyProtection="1">
      <protection hidden="1"/>
    </xf>
    <xf numFmtId="0" fontId="3" fillId="4" borderId="0" xfId="4" applyFill="1" applyAlignment="1" applyProtection="1">
      <alignment horizontal="left" vertical="top" wrapText="1"/>
      <protection hidden="1"/>
    </xf>
    <xf numFmtId="0" fontId="3" fillId="8" borderId="16" xfId="4" applyFill="1" applyBorder="1" applyAlignment="1" applyProtection="1">
      <alignment horizontal="center"/>
      <protection locked="0"/>
    </xf>
    <xf numFmtId="0" fontId="3" fillId="8" borderId="43" xfId="4" applyFill="1" applyBorder="1" applyAlignment="1" applyProtection="1">
      <alignment horizontal="center"/>
      <protection locked="0"/>
    </xf>
    <xf numFmtId="0" fontId="3" fillId="0" borderId="44" xfId="4" applyBorder="1" applyProtection="1">
      <protection hidden="1"/>
    </xf>
    <xf numFmtId="0" fontId="3" fillId="0" borderId="45" xfId="4" applyBorder="1" applyProtection="1">
      <protection hidden="1"/>
    </xf>
    <xf numFmtId="0" fontId="3" fillId="7" borderId="5" xfId="4" applyFill="1" applyBorder="1" applyProtection="1">
      <protection hidden="1"/>
    </xf>
    <xf numFmtId="49" fontId="26" fillId="7" borderId="6" xfId="4" applyNumberFormat="1" applyFont="1" applyFill="1" applyBorder="1" applyAlignment="1" applyProtection="1">
      <alignment horizontal="center" wrapText="1"/>
      <protection hidden="1"/>
    </xf>
    <xf numFmtId="0" fontId="26" fillId="0" borderId="6" xfId="4" applyFont="1" applyBorder="1" applyProtection="1">
      <protection hidden="1"/>
    </xf>
    <xf numFmtId="0" fontId="2" fillId="7" borderId="6" xfId="4" applyFont="1" applyFill="1" applyBorder="1" applyProtection="1">
      <protection hidden="1"/>
    </xf>
    <xf numFmtId="0" fontId="2" fillId="7" borderId="0" xfId="4" applyFont="1" applyFill="1" applyProtection="1">
      <protection hidden="1"/>
    </xf>
    <xf numFmtId="0" fontId="26" fillId="7" borderId="6" xfId="4" applyFont="1" applyFill="1" applyBorder="1" applyAlignment="1" applyProtection="1">
      <alignment horizontal="center"/>
      <protection hidden="1"/>
    </xf>
    <xf numFmtId="0" fontId="2" fillId="7" borderId="1" xfId="4" applyFont="1" applyFill="1" applyBorder="1" applyProtection="1">
      <protection hidden="1"/>
    </xf>
    <xf numFmtId="0" fontId="2" fillId="0" borderId="0" xfId="4" applyFont="1" applyProtection="1">
      <protection hidden="1"/>
    </xf>
    <xf numFmtId="0" fontId="2" fillId="7" borderId="0" xfId="4" applyFont="1" applyFill="1" applyAlignment="1" applyProtection="1">
      <alignment horizontal="center"/>
      <protection hidden="1"/>
    </xf>
    <xf numFmtId="0" fontId="2" fillId="5" borderId="19" xfId="4" applyFont="1" applyFill="1" applyBorder="1" applyAlignment="1" applyProtection="1">
      <alignment horizontal="center"/>
      <protection locked="0"/>
    </xf>
    <xf numFmtId="0" fontId="2" fillId="5" borderId="20" xfId="4" applyFont="1" applyFill="1" applyBorder="1" applyAlignment="1" applyProtection="1">
      <alignment horizontal="center"/>
      <protection locked="0"/>
    </xf>
    <xf numFmtId="0" fontId="3" fillId="7" borderId="1" xfId="4" applyFill="1" applyBorder="1" applyProtection="1">
      <protection hidden="1"/>
    </xf>
    <xf numFmtId="0" fontId="3" fillId="7" borderId="6" xfId="4" applyFill="1" applyBorder="1" applyProtection="1">
      <protection hidden="1"/>
    </xf>
    <xf numFmtId="0" fontId="3" fillId="7" borderId="18" xfId="4" applyFill="1" applyBorder="1" applyProtection="1">
      <protection hidden="1"/>
    </xf>
    <xf numFmtId="0" fontId="0" fillId="0" borderId="0" xfId="0" applyAlignment="1">
      <alignment horizontal="left" wrapText="1"/>
    </xf>
    <xf numFmtId="0" fontId="3" fillId="0" borderId="0" xfId="4"/>
    <xf numFmtId="0" fontId="3" fillId="0" borderId="0" xfId="4" applyAlignment="1">
      <alignment horizontal="center"/>
    </xf>
    <xf numFmtId="0" fontId="3" fillId="6" borderId="5" xfId="4" applyFill="1" applyBorder="1" applyAlignment="1">
      <alignment wrapText="1"/>
    </xf>
    <xf numFmtId="0" fontId="3" fillId="6" borderId="0" xfId="4" applyFill="1" applyAlignment="1">
      <alignment wrapText="1"/>
    </xf>
    <xf numFmtId="0" fontId="3" fillId="6" borderId="1" xfId="4" applyFill="1" applyBorder="1" applyAlignment="1">
      <alignment wrapText="1"/>
    </xf>
    <xf numFmtId="0" fontId="17" fillId="0" borderId="16" xfId="4" applyFont="1" applyBorder="1" applyAlignment="1">
      <alignment horizontal="center" wrapText="1"/>
    </xf>
    <xf numFmtId="0" fontId="3" fillId="0" borderId="21" xfId="4" applyBorder="1" applyAlignment="1">
      <alignment wrapText="1"/>
    </xf>
    <xf numFmtId="0" fontId="3" fillId="9" borderId="9" xfId="4" applyFill="1" applyBorder="1" applyAlignment="1">
      <alignment vertical="center" wrapText="1"/>
    </xf>
    <xf numFmtId="171" fontId="3" fillId="9" borderId="9" xfId="4" applyNumberFormat="1" applyFill="1" applyBorder="1" applyAlignment="1">
      <alignment vertical="center" wrapText="1"/>
    </xf>
    <xf numFmtId="0" fontId="3" fillId="9" borderId="9" xfId="4" applyFill="1" applyBorder="1" applyAlignment="1">
      <alignment horizontal="center" vertical="center" wrapText="1"/>
    </xf>
    <xf numFmtId="14" fontId="3" fillId="9" borderId="22" xfId="4" applyNumberFormat="1" applyFill="1" applyBorder="1" applyAlignment="1">
      <alignment horizontal="center" vertical="center" wrapText="1"/>
    </xf>
    <xf numFmtId="0" fontId="3" fillId="6" borderId="5" xfId="4" applyFill="1" applyBorder="1" applyAlignment="1">
      <alignment horizontal="center" vertical="center" wrapText="1"/>
    </xf>
    <xf numFmtId="0" fontId="3" fillId="6" borderId="0" xfId="4" applyFill="1" applyAlignment="1">
      <alignment vertical="center" wrapText="1"/>
    </xf>
    <xf numFmtId="0" fontId="3" fillId="6" borderId="0" xfId="4" applyFill="1" applyAlignment="1">
      <alignment horizontal="center" vertical="center" wrapText="1"/>
    </xf>
    <xf numFmtId="14" fontId="3" fillId="6" borderId="0" xfId="4" applyNumberFormat="1" applyFill="1" applyAlignment="1">
      <alignment horizontal="center" vertical="center" wrapText="1"/>
    </xf>
    <xf numFmtId="0" fontId="3" fillId="6" borderId="23" xfId="4" applyFill="1" applyBorder="1" applyAlignment="1">
      <alignment vertical="center" wrapText="1"/>
    </xf>
    <xf numFmtId="0" fontId="17" fillId="0" borderId="16" xfId="4" applyFont="1" applyBorder="1" applyAlignment="1">
      <alignment horizontal="center" vertical="center" wrapText="1"/>
    </xf>
    <xf numFmtId="14" fontId="17" fillId="0" borderId="16" xfId="4" applyNumberFormat="1" applyFont="1" applyBorder="1" applyAlignment="1">
      <alignment horizontal="center" vertical="center" wrapText="1"/>
    </xf>
    <xf numFmtId="0" fontId="3" fillId="0" borderId="21" xfId="4" applyBorder="1" applyAlignment="1">
      <alignment vertical="center" wrapText="1"/>
    </xf>
    <xf numFmtId="0" fontId="4" fillId="7" borderId="0" xfId="4" applyFont="1" applyFill="1" applyProtection="1">
      <protection hidden="1"/>
    </xf>
    <xf numFmtId="0" fontId="3" fillId="7" borderId="0" xfId="4" applyFill="1"/>
    <xf numFmtId="0" fontId="3" fillId="7" borderId="0" xfId="4" applyFill="1" applyAlignment="1">
      <alignment horizontal="center"/>
    </xf>
    <xf numFmtId="170" fontId="3" fillId="7" borderId="0" xfId="4" applyNumberFormat="1" applyFill="1" applyAlignment="1">
      <alignment horizontal="center"/>
    </xf>
    <xf numFmtId="0" fontId="3" fillId="7" borderId="0" xfId="4" applyFill="1" applyAlignment="1">
      <alignment wrapText="1"/>
    </xf>
    <xf numFmtId="0" fontId="40" fillId="7" borderId="0" xfId="4" applyFont="1" applyFill="1"/>
    <xf numFmtId="0" fontId="17" fillId="7" borderId="0" xfId="4" applyFont="1" applyFill="1"/>
    <xf numFmtId="0" fontId="41" fillId="7" borderId="0" xfId="4" applyFont="1" applyFill="1"/>
    <xf numFmtId="0" fontId="3" fillId="7" borderId="0" xfId="4" quotePrefix="1" applyFill="1" applyAlignment="1">
      <alignment wrapText="1"/>
    </xf>
    <xf numFmtId="0" fontId="17" fillId="7" borderId="24" xfId="4" applyFont="1" applyFill="1" applyBorder="1" applyAlignment="1">
      <alignment vertical="center" wrapText="1"/>
    </xf>
    <xf numFmtId="0" fontId="17" fillId="7" borderId="25" xfId="4" applyFont="1" applyFill="1" applyBorder="1" applyAlignment="1">
      <alignment horizontal="center" vertical="center" wrapText="1"/>
    </xf>
    <xf numFmtId="0" fontId="17" fillId="7" borderId="26" xfId="4" applyFont="1" applyFill="1" applyBorder="1" applyAlignment="1">
      <alignment horizontal="center" vertical="center" wrapText="1"/>
    </xf>
    <xf numFmtId="0" fontId="17" fillId="7" borderId="27" xfId="4" applyFont="1" applyFill="1" applyBorder="1" applyAlignment="1">
      <alignment horizontal="center" vertical="center" wrapText="1"/>
    </xf>
    <xf numFmtId="0" fontId="3" fillId="7" borderId="0" xfId="4" quotePrefix="1" applyFill="1" applyProtection="1">
      <protection hidden="1"/>
    </xf>
    <xf numFmtId="0" fontId="2" fillId="7" borderId="0" xfId="4" applyFont="1" applyFill="1" applyAlignment="1">
      <alignment horizontal="left"/>
    </xf>
    <xf numFmtId="0" fontId="2" fillId="7" borderId="0" xfId="4" applyFont="1" applyFill="1" applyAlignment="1">
      <alignment horizontal="center"/>
    </xf>
    <xf numFmtId="0" fontId="24" fillId="7" borderId="0" xfId="0" applyFont="1" applyFill="1" applyAlignment="1" applyProtection="1">
      <alignment wrapText="1"/>
      <protection hidden="1"/>
    </xf>
    <xf numFmtId="169" fontId="5" fillId="7" borderId="0" xfId="1" applyNumberFormat="1" applyFont="1" applyFill="1" applyProtection="1">
      <protection hidden="1"/>
    </xf>
    <xf numFmtId="0" fontId="3" fillId="0" borderId="14" xfId="0" applyFont="1" applyBorder="1"/>
    <xf numFmtId="0" fontId="4" fillId="0" borderId="0" xfId="0" applyFont="1" applyAlignment="1">
      <alignment horizontal="center"/>
    </xf>
    <xf numFmtId="0" fontId="3" fillId="4" borderId="0" xfId="4" applyFill="1" applyAlignment="1" applyProtection="1">
      <alignment horizontal="right"/>
      <protection hidden="1"/>
    </xf>
    <xf numFmtId="0" fontId="3" fillId="4" borderId="0" xfId="4" applyFill="1" applyAlignment="1" applyProtection="1">
      <alignment horizontal="left" vertical="top"/>
      <protection hidden="1"/>
    </xf>
    <xf numFmtId="0" fontId="3" fillId="7" borderId="0" xfId="4" applyFill="1" applyAlignment="1" applyProtection="1">
      <alignment vertical="top"/>
      <protection hidden="1"/>
    </xf>
    <xf numFmtId="0" fontId="3" fillId="0" borderId="28" xfId="0" applyFont="1" applyBorder="1"/>
    <xf numFmtId="0" fontId="23" fillId="0" borderId="14" xfId="3" applyBorder="1" applyAlignment="1" applyProtection="1"/>
    <xf numFmtId="0" fontId="6" fillId="7" borderId="0" xfId="0" applyFont="1" applyFill="1" applyAlignment="1" applyProtection="1">
      <alignment wrapText="1"/>
      <protection hidden="1"/>
    </xf>
    <xf numFmtId="0" fontId="2" fillId="7" borderId="0" xfId="0" applyFont="1" applyFill="1" applyProtection="1">
      <protection hidden="1"/>
    </xf>
    <xf numFmtId="0" fontId="0" fillId="7" borderId="5" xfId="0" applyFill="1" applyBorder="1" applyProtection="1">
      <protection hidden="1"/>
    </xf>
    <xf numFmtId="0" fontId="2" fillId="7" borderId="7" xfId="0" applyFont="1" applyFill="1" applyBorder="1" applyProtection="1">
      <protection hidden="1"/>
    </xf>
    <xf numFmtId="0" fontId="2" fillId="7" borderId="6" xfId="0" applyFont="1" applyFill="1" applyBorder="1" applyProtection="1">
      <protection hidden="1"/>
    </xf>
    <xf numFmtId="0" fontId="0" fillId="7" borderId="18" xfId="0" applyFill="1" applyBorder="1" applyProtection="1">
      <protection hidden="1"/>
    </xf>
    <xf numFmtId="0" fontId="3" fillId="0" borderId="9" xfId="0" applyFont="1" applyBorder="1" applyAlignment="1">
      <alignment horizontal="left" vertical="top"/>
    </xf>
    <xf numFmtId="0" fontId="0" fillId="0" borderId="9" xfId="0" applyBorder="1" applyAlignment="1">
      <alignment vertical="top"/>
    </xf>
    <xf numFmtId="0" fontId="0" fillId="0" borderId="8" xfId="0" applyBorder="1" applyAlignment="1">
      <alignment vertical="top"/>
    </xf>
    <xf numFmtId="0" fontId="3" fillId="0" borderId="8" xfId="0" applyFont="1" applyBorder="1" applyAlignment="1">
      <alignment vertical="top"/>
    </xf>
    <xf numFmtId="0" fontId="0" fillId="0" borderId="20" xfId="0" applyBorder="1" applyAlignment="1">
      <alignment vertical="top"/>
    </xf>
    <xf numFmtId="0" fontId="0" fillId="0" borderId="22" xfId="0" applyBorder="1" applyAlignment="1">
      <alignment vertical="top"/>
    </xf>
    <xf numFmtId="0" fontId="3" fillId="0" borderId="9" xfId="0" applyFont="1" applyBorder="1" applyAlignment="1">
      <alignment vertical="top"/>
    </xf>
    <xf numFmtId="0" fontId="3" fillId="0" borderId="8" xfId="0" applyFont="1" applyBorder="1" applyAlignment="1">
      <alignment horizontal="center" vertical="top"/>
    </xf>
    <xf numFmtId="0" fontId="0" fillId="0" borderId="8" xfId="0" applyBorder="1" applyAlignment="1">
      <alignment horizontal="center" vertical="top"/>
    </xf>
    <xf numFmtId="0" fontId="1" fillId="0" borderId="0" xfId="0" applyFont="1" applyAlignment="1" applyProtection="1">
      <alignment vertical="top"/>
      <protection hidden="1"/>
    </xf>
    <xf numFmtId="0" fontId="33" fillId="7" borderId="0" xfId="0" applyFont="1" applyFill="1" applyAlignment="1" applyProtection="1">
      <alignment vertical="center" wrapText="1"/>
      <protection hidden="1"/>
    </xf>
    <xf numFmtId="9" fontId="42" fillId="0" borderId="3" xfId="11" applyFont="1" applyBorder="1" applyAlignment="1" applyProtection="1">
      <alignment horizontal="right"/>
      <protection hidden="1"/>
    </xf>
    <xf numFmtId="0" fontId="1" fillId="0" borderId="0" xfId="0" applyFont="1" applyAlignment="1" applyProtection="1">
      <alignment vertical="top"/>
      <protection locked="0" hidden="1"/>
    </xf>
    <xf numFmtId="0" fontId="17" fillId="0" borderId="0" xfId="0" applyFont="1" applyAlignment="1" applyProtection="1">
      <alignment vertical="top"/>
      <protection hidden="1"/>
    </xf>
    <xf numFmtId="0" fontId="3" fillId="4" borderId="0" xfId="4" applyFill="1" applyAlignment="1">
      <alignment horizontal="left" vertical="top"/>
    </xf>
    <xf numFmtId="0" fontId="3" fillId="7" borderId="0" xfId="4" applyFill="1" applyAlignment="1" applyProtection="1">
      <alignment vertical="top"/>
      <protection locked="0" hidden="1"/>
    </xf>
    <xf numFmtId="0" fontId="24" fillId="0" borderId="0" xfId="0" applyFont="1" applyAlignment="1" applyProtection="1">
      <alignment horizontal="right"/>
      <protection hidden="1"/>
    </xf>
    <xf numFmtId="0" fontId="26" fillId="0" borderId="0" xfId="0" applyFont="1" applyAlignment="1" applyProtection="1">
      <alignment horizontal="center" wrapText="1"/>
      <protection hidden="1"/>
    </xf>
    <xf numFmtId="169" fontId="24" fillId="0" borderId="0" xfId="1" applyNumberFormat="1" applyFont="1" applyAlignment="1" applyProtection="1">
      <alignment horizontal="right"/>
      <protection hidden="1"/>
    </xf>
    <xf numFmtId="168" fontId="24" fillId="0" borderId="0" xfId="2" applyNumberFormat="1" applyFont="1" applyAlignment="1" applyProtection="1">
      <alignment horizontal="center"/>
      <protection hidden="1"/>
    </xf>
    <xf numFmtId="0" fontId="0" fillId="7" borderId="0" xfId="0" applyFill="1" applyAlignment="1">
      <alignment horizontal="center"/>
    </xf>
    <xf numFmtId="6" fontId="2" fillId="4" borderId="0" xfId="0" applyNumberFormat="1" applyFont="1" applyFill="1" applyAlignment="1" applyProtection="1">
      <alignment horizontal="center"/>
      <protection hidden="1"/>
    </xf>
    <xf numFmtId="0" fontId="26" fillId="0" borderId="3" xfId="0" applyFont="1" applyBorder="1" applyAlignment="1" applyProtection="1">
      <alignment horizontal="center"/>
      <protection hidden="1"/>
    </xf>
    <xf numFmtId="0" fontId="0" fillId="0" borderId="18" xfId="0" applyBorder="1" applyProtection="1">
      <protection hidden="1"/>
    </xf>
    <xf numFmtId="0" fontId="3" fillId="0" borderId="29" xfId="0" applyFont="1" applyBorder="1"/>
    <xf numFmtId="0" fontId="3" fillId="0" borderId="10" xfId="0" applyFont="1" applyBorder="1"/>
    <xf numFmtId="0" fontId="3" fillId="10" borderId="30" xfId="4" applyFill="1" applyBorder="1" applyAlignment="1">
      <alignment horizontal="center" vertical="center" wrapText="1"/>
    </xf>
    <xf numFmtId="0" fontId="3" fillId="10" borderId="8" xfId="4" applyFill="1" applyBorder="1" applyAlignment="1">
      <alignment vertical="center" wrapText="1"/>
    </xf>
    <xf numFmtId="0" fontId="3" fillId="10" borderId="29" xfId="4" applyFill="1" applyBorder="1" applyAlignment="1">
      <alignment vertical="center" wrapText="1"/>
    </xf>
    <xf numFmtId="0" fontId="3" fillId="10" borderId="9" xfId="4" applyFill="1" applyBorder="1" applyAlignment="1">
      <alignment vertical="center" wrapText="1"/>
    </xf>
    <xf numFmtId="0" fontId="3" fillId="10" borderId="31" xfId="4" applyFill="1" applyBorder="1" applyAlignment="1">
      <alignment vertical="center" wrapText="1"/>
    </xf>
    <xf numFmtId="0" fontId="3" fillId="10" borderId="32" xfId="4" applyFill="1" applyBorder="1" applyAlignment="1">
      <alignment vertical="center" wrapText="1"/>
    </xf>
    <xf numFmtId="14" fontId="3" fillId="10" borderId="28" xfId="4" applyNumberFormat="1" applyFill="1" applyBorder="1" applyAlignment="1">
      <alignment horizontal="center" vertical="center" wrapText="1"/>
    </xf>
    <xf numFmtId="14" fontId="3" fillId="10" borderId="20" xfId="4" applyNumberFormat="1" applyFill="1" applyBorder="1" applyAlignment="1">
      <alignment horizontal="center" vertical="center" wrapText="1"/>
    </xf>
    <xf numFmtId="14" fontId="3" fillId="10" borderId="9" xfId="4" applyNumberFormat="1" applyFill="1" applyBorder="1" applyAlignment="1">
      <alignment horizontal="center" vertical="center" wrapText="1"/>
    </xf>
    <xf numFmtId="0" fontId="3" fillId="10" borderId="8" xfId="4" applyFill="1" applyBorder="1" applyAlignment="1">
      <alignment wrapText="1"/>
    </xf>
    <xf numFmtId="0" fontId="3" fillId="11" borderId="30" xfId="4" applyFill="1" applyBorder="1" applyAlignment="1">
      <alignment horizontal="center" vertical="center" wrapText="1"/>
    </xf>
    <xf numFmtId="0" fontId="3" fillId="11" borderId="8" xfId="4" applyFill="1" applyBorder="1" applyAlignment="1">
      <alignment vertical="center" wrapText="1"/>
    </xf>
    <xf numFmtId="0" fontId="3" fillId="11" borderId="9" xfId="4" applyFill="1" applyBorder="1" applyAlignment="1">
      <alignment horizontal="center" vertical="center" wrapText="1"/>
    </xf>
    <xf numFmtId="14" fontId="3" fillId="11" borderId="9" xfId="4" applyNumberFormat="1" applyFill="1" applyBorder="1" applyAlignment="1">
      <alignment horizontal="center" vertical="center" wrapText="1"/>
    </xf>
    <xf numFmtId="0" fontId="3" fillId="11" borderId="31" xfId="4" applyFill="1" applyBorder="1" applyAlignment="1">
      <alignment vertical="center" wrapText="1"/>
    </xf>
    <xf numFmtId="0" fontId="3" fillId="11" borderId="33" xfId="4" applyFill="1" applyBorder="1" applyAlignment="1">
      <alignment horizontal="center" vertical="center" wrapText="1"/>
    </xf>
    <xf numFmtId="0" fontId="3" fillId="11" borderId="34" xfId="4" applyFill="1" applyBorder="1" applyAlignment="1">
      <alignment vertical="center" wrapText="1"/>
    </xf>
    <xf numFmtId="0" fontId="3" fillId="11" borderId="35" xfId="4" applyFill="1" applyBorder="1" applyAlignment="1">
      <alignment horizontal="center" vertical="center" wrapText="1"/>
    </xf>
    <xf numFmtId="14" fontId="3" fillId="11" borderId="35" xfId="4" applyNumberFormat="1" applyFill="1" applyBorder="1" applyAlignment="1">
      <alignment horizontal="center" vertical="center" wrapText="1"/>
    </xf>
    <xf numFmtId="0" fontId="3" fillId="11" borderId="36" xfId="4" applyFill="1" applyBorder="1" applyAlignment="1">
      <alignment vertical="center" wrapText="1"/>
    </xf>
    <xf numFmtId="0" fontId="3" fillId="11" borderId="8" xfId="4" applyFill="1" applyBorder="1" applyAlignment="1">
      <alignment wrapText="1"/>
    </xf>
    <xf numFmtId="0" fontId="3" fillId="7" borderId="0" xfId="0" applyFont="1" applyFill="1" applyProtection="1">
      <protection hidden="1"/>
    </xf>
    <xf numFmtId="0" fontId="6" fillId="7" borderId="0" xfId="0" applyFont="1" applyFill="1" applyProtection="1">
      <protection hidden="1"/>
    </xf>
    <xf numFmtId="14" fontId="17" fillId="7" borderId="0" xfId="0" applyNumberFormat="1" applyFont="1" applyFill="1" applyAlignment="1">
      <alignment horizontal="left"/>
    </xf>
    <xf numFmtId="0" fontId="23" fillId="7" borderId="0" xfId="3" applyFill="1" applyAlignment="1" applyProtection="1">
      <alignment horizontal="left"/>
    </xf>
    <xf numFmtId="169" fontId="17" fillId="7" borderId="0" xfId="1" applyNumberFormat="1" applyFont="1" applyFill="1" applyAlignment="1">
      <alignment horizontal="center"/>
    </xf>
    <xf numFmtId="0" fontId="3" fillId="0" borderId="37" xfId="0" applyFont="1" applyBorder="1"/>
    <xf numFmtId="0" fontId="24" fillId="0" borderId="0" xfId="0" applyFont="1" applyAlignment="1">
      <alignment horizontal="center"/>
    </xf>
    <xf numFmtId="49" fontId="24" fillId="0" borderId="0" xfId="0" applyNumberFormat="1" applyFont="1"/>
    <xf numFmtId="1" fontId="3" fillId="5" borderId="9" xfId="4" applyNumberFormat="1" applyFill="1" applyBorder="1" applyAlignment="1" applyProtection="1">
      <alignment horizontal="center" vertical="center" wrapText="1"/>
      <protection locked="0"/>
    </xf>
    <xf numFmtId="169" fontId="5" fillId="7" borderId="5" xfId="1" applyNumberFormat="1" applyFont="1" applyFill="1" applyBorder="1"/>
    <xf numFmtId="0" fontId="2" fillId="7" borderId="1" xfId="0" applyFont="1" applyFill="1" applyBorder="1" applyProtection="1">
      <protection hidden="1"/>
    </xf>
    <xf numFmtId="0" fontId="3" fillId="4" borderId="5" xfId="4" applyFill="1" applyBorder="1" applyAlignment="1" applyProtection="1">
      <alignment horizontal="right"/>
      <protection hidden="1"/>
    </xf>
    <xf numFmtId="1" fontId="3" fillId="5" borderId="8" xfId="4" applyNumberFormat="1" applyFill="1" applyBorder="1" applyAlignment="1" applyProtection="1">
      <alignment horizontal="center" vertical="center" wrapText="1"/>
      <protection locked="0"/>
    </xf>
    <xf numFmtId="49" fontId="3" fillId="7" borderId="0" xfId="4" applyNumberFormat="1" applyFill="1"/>
    <xf numFmtId="167" fontId="3" fillId="5" borderId="9" xfId="4" applyNumberFormat="1" applyFill="1" applyBorder="1" applyAlignment="1" applyProtection="1">
      <alignment horizontal="center" vertical="center" wrapText="1"/>
      <protection locked="0"/>
    </xf>
    <xf numFmtId="0" fontId="4" fillId="7" borderId="2" xfId="4" applyFont="1" applyFill="1" applyBorder="1" applyProtection="1">
      <protection hidden="1"/>
    </xf>
    <xf numFmtId="0" fontId="3" fillId="7" borderId="3" xfId="4" applyFill="1" applyBorder="1" applyProtection="1">
      <protection hidden="1"/>
    </xf>
    <xf numFmtId="0" fontId="3" fillId="7" borderId="4" xfId="4" applyFill="1" applyBorder="1" applyProtection="1">
      <protection hidden="1"/>
    </xf>
    <xf numFmtId="0" fontId="3" fillId="7" borderId="0" xfId="4" applyFill="1" applyAlignment="1" applyProtection="1">
      <alignment horizontal="right"/>
      <protection hidden="1"/>
    </xf>
    <xf numFmtId="0" fontId="17" fillId="7" borderId="0" xfId="0" applyFont="1" applyFill="1" applyProtection="1">
      <protection locked="0"/>
    </xf>
    <xf numFmtId="8" fontId="0" fillId="2" borderId="0" xfId="0" applyNumberFormat="1" applyFill="1" applyProtection="1">
      <protection hidden="1"/>
    </xf>
    <xf numFmtId="0" fontId="9" fillId="7" borderId="5" xfId="4" applyFont="1" applyFill="1" applyBorder="1" applyProtection="1">
      <protection hidden="1"/>
    </xf>
    <xf numFmtId="0" fontId="34" fillId="7" borderId="5" xfId="4" applyFont="1" applyFill="1" applyBorder="1" applyProtection="1">
      <protection hidden="1"/>
    </xf>
    <xf numFmtId="0" fontId="3" fillId="0" borderId="0" xfId="4" applyAlignment="1" applyProtection="1">
      <alignment horizontal="right"/>
      <protection hidden="1"/>
    </xf>
    <xf numFmtId="0" fontId="3" fillId="7" borderId="7" xfId="4" applyFill="1" applyBorder="1" applyProtection="1">
      <protection hidden="1"/>
    </xf>
    <xf numFmtId="0" fontId="1" fillId="0" borderId="10" xfId="0" applyFont="1" applyBorder="1"/>
    <xf numFmtId="0" fontId="1" fillId="0" borderId="0" xfId="0" applyFont="1" applyAlignment="1">
      <alignment wrapText="1"/>
    </xf>
    <xf numFmtId="0" fontId="1" fillId="0" borderId="0" xfId="0" applyFont="1" applyAlignment="1">
      <alignment horizontal="left" wrapText="1"/>
    </xf>
    <xf numFmtId="0" fontId="2" fillId="0" borderId="0" xfId="0" applyFont="1" applyAlignment="1" applyProtection="1">
      <alignment horizontal="center"/>
      <protection hidden="1"/>
    </xf>
    <xf numFmtId="0" fontId="2" fillId="0" borderId="6" xfId="0" applyFont="1" applyBorder="1" applyAlignment="1" applyProtection="1">
      <alignment horizontal="center"/>
      <protection hidden="1"/>
    </xf>
    <xf numFmtId="169" fontId="2" fillId="5" borderId="16" xfId="1" applyNumberFormat="1" applyFont="1" applyFill="1" applyBorder="1" applyAlignment="1" applyProtection="1">
      <alignment horizontal="center"/>
      <protection locked="0"/>
    </xf>
    <xf numFmtId="169" fontId="2" fillId="5" borderId="20" xfId="1" applyNumberFormat="1" applyFont="1" applyFill="1" applyBorder="1" applyAlignment="1" applyProtection="1">
      <alignment horizontal="center"/>
      <protection locked="0"/>
    </xf>
    <xf numFmtId="0" fontId="26" fillId="0" borderId="39" xfId="0" applyFont="1" applyBorder="1" applyAlignment="1" applyProtection="1">
      <alignment horizontal="center"/>
      <protection hidden="1"/>
    </xf>
    <xf numFmtId="169" fontId="2" fillId="0" borderId="16" xfId="1" applyNumberFormat="1" applyFont="1" applyBorder="1" applyAlignment="1" applyProtection="1">
      <alignment horizontal="center"/>
      <protection hidden="1"/>
    </xf>
    <xf numFmtId="169" fontId="2" fillId="5" borderId="19" xfId="1" applyNumberFormat="1" applyFont="1" applyFill="1" applyBorder="1" applyAlignment="1" applyProtection="1">
      <alignment horizontal="center"/>
      <protection locked="0"/>
    </xf>
    <xf numFmtId="169" fontId="2" fillId="0" borderId="16" xfId="1" applyNumberFormat="1" applyFont="1" applyBorder="1" applyAlignment="1">
      <alignment horizontal="center"/>
    </xf>
    <xf numFmtId="169" fontId="24" fillId="5" borderId="19" xfId="1" applyNumberFormat="1" applyFont="1" applyFill="1" applyBorder="1" applyAlignment="1" applyProtection="1">
      <alignment horizontal="center" wrapText="1"/>
      <protection locked="0"/>
    </xf>
    <xf numFmtId="0" fontId="3" fillId="7" borderId="5" xfId="0" applyFont="1" applyFill="1" applyBorder="1" applyAlignment="1" applyProtection="1">
      <alignment horizontal="center"/>
      <protection hidden="1"/>
    </xf>
    <xf numFmtId="0" fontId="3" fillId="7" borderId="0" xfId="0" applyFont="1" applyFill="1" applyAlignment="1" applyProtection="1">
      <alignment horizontal="center"/>
      <protection hidden="1"/>
    </xf>
    <xf numFmtId="1" fontId="5" fillId="5" borderId="38" xfId="1" applyNumberFormat="1" applyFont="1" applyFill="1" applyBorder="1" applyAlignment="1" applyProtection="1">
      <alignment horizontal="center"/>
      <protection locked="0"/>
    </xf>
    <xf numFmtId="1" fontId="5" fillId="5" borderId="39" xfId="1" applyNumberFormat="1" applyFont="1" applyFill="1" applyBorder="1" applyAlignment="1" applyProtection="1">
      <alignment horizontal="center"/>
      <protection locked="0"/>
    </xf>
    <xf numFmtId="1" fontId="5" fillId="5" borderId="40" xfId="1" applyNumberFormat="1" applyFont="1" applyFill="1" applyBorder="1" applyAlignment="1" applyProtection="1">
      <alignment horizontal="center"/>
      <protection locked="0"/>
    </xf>
    <xf numFmtId="169" fontId="5" fillId="5" borderId="20" xfId="1" applyNumberFormat="1" applyFont="1" applyFill="1" applyBorder="1" applyAlignment="1" applyProtection="1">
      <alignment horizontal="center"/>
      <protection locked="0"/>
    </xf>
    <xf numFmtId="168" fontId="24" fillId="0" borderId="20" xfId="2" applyNumberFormat="1" applyFont="1" applyBorder="1" applyAlignment="1" applyProtection="1">
      <alignment horizontal="left"/>
      <protection hidden="1"/>
    </xf>
    <xf numFmtId="168" fontId="24" fillId="0" borderId="20" xfId="0" applyNumberFormat="1" applyFont="1" applyBorder="1" applyAlignment="1">
      <alignment horizontal="left"/>
    </xf>
    <xf numFmtId="169" fontId="2" fillId="0" borderId="20" xfId="1" applyNumberFormat="1" applyFont="1" applyBorder="1" applyAlignment="1" applyProtection="1">
      <alignment horizontal="center"/>
      <protection hidden="1"/>
    </xf>
    <xf numFmtId="168" fontId="24" fillId="0" borderId="19" xfId="2" applyNumberFormat="1" applyFont="1" applyBorder="1" applyAlignment="1" applyProtection="1">
      <alignment horizontal="left"/>
      <protection hidden="1"/>
    </xf>
    <xf numFmtId="0" fontId="3" fillId="7" borderId="2" xfId="0" applyFont="1" applyFill="1" applyBorder="1" applyAlignment="1" applyProtection="1">
      <alignment horizontal="left" vertical="top" wrapText="1"/>
      <protection hidden="1"/>
    </xf>
    <xf numFmtId="0" fontId="3" fillId="7" borderId="3" xfId="0" applyFont="1" applyFill="1" applyBorder="1" applyAlignment="1" applyProtection="1">
      <alignment horizontal="left" vertical="top" wrapText="1"/>
      <protection hidden="1"/>
    </xf>
    <xf numFmtId="0" fontId="3" fillId="7" borderId="4" xfId="0" applyFont="1" applyFill="1" applyBorder="1" applyAlignment="1" applyProtection="1">
      <alignment horizontal="left" vertical="top" wrapText="1"/>
      <protection hidden="1"/>
    </xf>
    <xf numFmtId="0" fontId="3" fillId="7" borderId="5" xfId="0" applyFont="1" applyFill="1" applyBorder="1" applyAlignment="1" applyProtection="1">
      <alignment horizontal="left" vertical="top" wrapText="1"/>
      <protection hidden="1"/>
    </xf>
    <xf numFmtId="0" fontId="3" fillId="7" borderId="0" xfId="0" applyFont="1" applyFill="1" applyAlignment="1" applyProtection="1">
      <alignment horizontal="left" vertical="top" wrapText="1"/>
      <protection hidden="1"/>
    </xf>
    <xf numFmtId="0" fontId="3" fillId="7" borderId="1" xfId="0" applyFont="1" applyFill="1" applyBorder="1" applyAlignment="1" applyProtection="1">
      <alignment horizontal="left" vertical="top" wrapText="1"/>
      <protection hidden="1"/>
    </xf>
    <xf numFmtId="169" fontId="5" fillId="5" borderId="6" xfId="1" applyNumberFormat="1" applyFont="1" applyFill="1" applyBorder="1" applyAlignment="1" applyProtection="1">
      <alignment horizontal="left"/>
      <protection locked="0"/>
    </xf>
    <xf numFmtId="169" fontId="5" fillId="5" borderId="16" xfId="1" applyNumberFormat="1" applyFont="1" applyFill="1" applyBorder="1" applyAlignment="1" applyProtection="1">
      <alignment horizontal="center"/>
      <protection locked="0"/>
    </xf>
    <xf numFmtId="169" fontId="2" fillId="0" borderId="20" xfId="1" applyNumberFormat="1" applyFont="1" applyBorder="1" applyAlignment="1">
      <alignment horizontal="center"/>
    </xf>
    <xf numFmtId="0" fontId="17" fillId="5" borderId="16" xfId="0" applyFont="1" applyFill="1" applyBorder="1" applyAlignment="1" applyProtection="1">
      <alignment horizontal="left"/>
      <protection locked="0"/>
    </xf>
    <xf numFmtId="0" fontId="24" fillId="2" borderId="0" xfId="0" applyFont="1" applyFill="1" applyAlignment="1" applyProtection="1">
      <alignment horizontal="right"/>
      <protection hidden="1"/>
    </xf>
    <xf numFmtId="0" fontId="37" fillId="0" borderId="5" xfId="0" applyFont="1" applyBorder="1" applyAlignment="1" applyProtection="1">
      <alignment horizontal="right"/>
      <protection hidden="1"/>
    </xf>
    <xf numFmtId="0" fontId="24" fillId="0" borderId="0" xfId="0" applyFont="1" applyAlignment="1" applyProtection="1">
      <alignment horizontal="right"/>
      <protection hidden="1"/>
    </xf>
    <xf numFmtId="169" fontId="24" fillId="0" borderId="19" xfId="1" applyNumberFormat="1" applyFont="1" applyBorder="1" applyAlignment="1" applyProtection="1">
      <alignment horizontal="right"/>
      <protection hidden="1"/>
    </xf>
    <xf numFmtId="169" fontId="5" fillId="0" borderId="0" xfId="1" applyNumberFormat="1" applyFont="1" applyAlignment="1" applyProtection="1">
      <alignment horizontal="center"/>
      <protection hidden="1"/>
    </xf>
    <xf numFmtId="6" fontId="2" fillId="4" borderId="19" xfId="0" applyNumberFormat="1" applyFont="1" applyFill="1" applyBorder="1" applyAlignment="1" applyProtection="1">
      <alignment horizontal="center"/>
      <protection hidden="1"/>
    </xf>
    <xf numFmtId="6" fontId="2" fillId="4" borderId="20" xfId="0" applyNumberFormat="1" applyFont="1" applyFill="1" applyBorder="1" applyAlignment="1" applyProtection="1">
      <alignment horizontal="center"/>
      <protection hidden="1"/>
    </xf>
    <xf numFmtId="169" fontId="24" fillId="5" borderId="20" xfId="1" applyNumberFormat="1" applyFont="1" applyFill="1" applyBorder="1" applyAlignment="1" applyProtection="1">
      <alignment horizontal="center"/>
      <protection locked="0"/>
    </xf>
    <xf numFmtId="168" fontId="24" fillId="5" borderId="19" xfId="2" applyNumberFormat="1" applyFont="1" applyFill="1" applyBorder="1" applyAlignment="1" applyProtection="1">
      <alignment horizontal="center"/>
      <protection locked="0"/>
    </xf>
    <xf numFmtId="168" fontId="24" fillId="5" borderId="20" xfId="2" applyNumberFormat="1" applyFont="1" applyFill="1" applyBorder="1" applyAlignment="1" applyProtection="1">
      <alignment horizontal="center"/>
      <protection locked="0"/>
    </xf>
    <xf numFmtId="0" fontId="13" fillId="0" borderId="0" xfId="0" applyFont="1" applyAlignment="1" applyProtection="1">
      <alignment horizontal="center"/>
      <protection hidden="1"/>
    </xf>
    <xf numFmtId="169" fontId="2" fillId="0" borderId="0" xfId="1" applyNumberFormat="1" applyFont="1" applyAlignment="1" applyProtection="1">
      <alignment horizontal="right"/>
      <protection hidden="1"/>
    </xf>
    <xf numFmtId="0" fontId="24" fillId="5" borderId="20" xfId="0" applyFont="1" applyFill="1" applyBorder="1" applyAlignment="1" applyProtection="1">
      <alignment horizontal="center"/>
      <protection locked="0"/>
    </xf>
    <xf numFmtId="0" fontId="17" fillId="5" borderId="20" xfId="0" applyFont="1" applyFill="1" applyBorder="1" applyAlignment="1" applyProtection="1">
      <alignment horizontal="left"/>
      <protection locked="0"/>
    </xf>
    <xf numFmtId="169" fontId="24" fillId="0" borderId="20" xfId="1" applyNumberFormat="1" applyFont="1" applyBorder="1" applyAlignment="1" applyProtection="1">
      <alignment horizontal="right"/>
      <protection hidden="1"/>
    </xf>
    <xf numFmtId="0" fontId="2" fillId="0" borderId="0" xfId="0" applyFont="1" applyAlignment="1" applyProtection="1">
      <alignment horizontal="right"/>
      <protection hidden="1"/>
    </xf>
    <xf numFmtId="0" fontId="24" fillId="0" borderId="3" xfId="0" applyFont="1" applyBorder="1" applyAlignment="1" applyProtection="1">
      <alignment horizontal="right"/>
      <protection hidden="1"/>
    </xf>
    <xf numFmtId="0" fontId="15" fillId="0" borderId="6" xfId="0" applyFont="1" applyBorder="1" applyAlignment="1" applyProtection="1">
      <alignment horizontal="center" wrapText="1"/>
      <protection hidden="1"/>
    </xf>
    <xf numFmtId="0" fontId="17" fillId="5" borderId="16" xfId="0" applyFont="1" applyFill="1" applyBorder="1" applyAlignment="1" applyProtection="1">
      <alignment horizontal="center"/>
      <protection locked="0"/>
    </xf>
    <xf numFmtId="0" fontId="24" fillId="5" borderId="19" xfId="0" applyFont="1" applyFill="1" applyBorder="1" applyAlignment="1" applyProtection="1">
      <alignment horizontal="center"/>
      <protection locked="0"/>
    </xf>
    <xf numFmtId="0" fontId="7" fillId="7" borderId="0" xfId="0" applyFont="1" applyFill="1" applyAlignment="1" applyProtection="1">
      <alignment horizontal="left" vertical="center" wrapText="1"/>
      <protection hidden="1"/>
    </xf>
    <xf numFmtId="169" fontId="24" fillId="5" borderId="19" xfId="1" applyNumberFormat="1" applyFont="1" applyFill="1" applyBorder="1" applyAlignment="1" applyProtection="1">
      <alignment horizontal="center"/>
      <protection locked="0"/>
    </xf>
    <xf numFmtId="0" fontId="17" fillId="0" borderId="3" xfId="0" applyFont="1" applyBorder="1" applyAlignment="1" applyProtection="1">
      <alignment horizontal="left" wrapText="1"/>
      <protection hidden="1"/>
    </xf>
    <xf numFmtId="0" fontId="17" fillId="0" borderId="0" xfId="0" applyFont="1" applyAlignment="1" applyProtection="1">
      <alignment horizontal="left" wrapText="1"/>
      <protection hidden="1"/>
    </xf>
    <xf numFmtId="0" fontId="35" fillId="7" borderId="0" xfId="0" applyFont="1" applyFill="1" applyAlignment="1" applyProtection="1">
      <alignment horizontal="right" wrapText="1"/>
      <protection hidden="1"/>
    </xf>
    <xf numFmtId="0" fontId="2" fillId="5" borderId="16" xfId="0" applyFont="1" applyFill="1" applyBorder="1" applyAlignment="1" applyProtection="1">
      <alignment horizontal="left"/>
      <protection locked="0"/>
    </xf>
    <xf numFmtId="0" fontId="17" fillId="5" borderId="20" xfId="0" applyFont="1" applyFill="1" applyBorder="1" applyAlignment="1" applyProtection="1">
      <alignment horizontal="center" shrinkToFit="1"/>
      <protection locked="0"/>
    </xf>
    <xf numFmtId="0" fontId="17" fillId="5" borderId="16" xfId="0" applyFont="1" applyFill="1" applyBorder="1" applyAlignment="1" applyProtection="1">
      <alignment horizontal="center" shrinkToFit="1"/>
      <protection locked="0"/>
    </xf>
    <xf numFmtId="0" fontId="8" fillId="5" borderId="20" xfId="0" applyFont="1" applyFill="1" applyBorder="1" applyAlignment="1" applyProtection="1">
      <alignment horizontal="left"/>
      <protection locked="0"/>
    </xf>
    <xf numFmtId="0" fontId="26" fillId="0" borderId="0" xfId="0" applyFont="1" applyAlignment="1" applyProtection="1">
      <alignment horizontal="center" wrapText="1"/>
      <protection hidden="1"/>
    </xf>
    <xf numFmtId="0" fontId="32" fillId="0" borderId="0" xfId="0" applyFont="1" applyAlignment="1" applyProtection="1">
      <alignment horizontal="center" wrapText="1"/>
      <protection hidden="1"/>
    </xf>
    <xf numFmtId="0" fontId="32" fillId="0" borderId="6" xfId="0" applyFont="1" applyBorder="1" applyAlignment="1" applyProtection="1">
      <alignment horizontal="center" wrapText="1"/>
      <protection hidden="1"/>
    </xf>
    <xf numFmtId="0" fontId="26" fillId="0" borderId="6" xfId="0" applyFont="1" applyBorder="1" applyAlignment="1" applyProtection="1">
      <alignment horizontal="center" wrapText="1"/>
      <protection hidden="1"/>
    </xf>
    <xf numFmtId="49" fontId="2" fillId="5" borderId="20" xfId="0" applyNumberFormat="1" applyFont="1" applyFill="1" applyBorder="1" applyAlignment="1" applyProtection="1">
      <alignment horizontal="center"/>
      <protection locked="0"/>
    </xf>
    <xf numFmtId="0" fontId="2" fillId="0" borderId="3" xfId="0" applyFont="1" applyBorder="1" applyAlignment="1" applyProtection="1">
      <alignment horizontal="center"/>
      <protection hidden="1"/>
    </xf>
    <xf numFmtId="6" fontId="2" fillId="4" borderId="41" xfId="0" applyNumberFormat="1" applyFont="1" applyFill="1" applyBorder="1" applyAlignment="1" applyProtection="1">
      <alignment horizontal="center"/>
      <protection hidden="1"/>
    </xf>
    <xf numFmtId="0" fontId="23" fillId="5" borderId="20" xfId="3" applyFill="1" applyBorder="1" applyAlignment="1">
      <alignment horizontal="left"/>
      <protection locked="0"/>
    </xf>
    <xf numFmtId="14" fontId="17" fillId="5" borderId="16" xfId="0" applyNumberFormat="1" applyFont="1" applyFill="1" applyBorder="1" applyAlignment="1" applyProtection="1">
      <alignment horizontal="left"/>
      <protection locked="0"/>
    </xf>
    <xf numFmtId="49" fontId="24" fillId="5" borderId="20" xfId="0" applyNumberFormat="1" applyFont="1" applyFill="1" applyBorder="1" applyAlignment="1" applyProtection="1">
      <alignment horizontal="center"/>
      <protection locked="0"/>
    </xf>
    <xf numFmtId="0" fontId="2" fillId="5" borderId="19" xfId="0" applyFont="1" applyFill="1" applyBorder="1" applyAlignment="1" applyProtection="1">
      <alignment horizontal="center"/>
      <protection locked="0"/>
    </xf>
    <xf numFmtId="169" fontId="17" fillId="5" borderId="16" xfId="1" applyNumberFormat="1" applyFont="1" applyFill="1" applyBorder="1" applyAlignment="1" applyProtection="1">
      <alignment horizontal="center"/>
      <protection locked="0"/>
    </xf>
    <xf numFmtId="0" fontId="17" fillId="5" borderId="20" xfId="0" applyFont="1" applyFill="1" applyBorder="1" applyAlignment="1" applyProtection="1">
      <alignment horizontal="center"/>
      <protection locked="0"/>
    </xf>
    <xf numFmtId="14" fontId="0" fillId="7" borderId="16" xfId="0" applyNumberFormat="1" applyFill="1" applyBorder="1" applyAlignment="1">
      <alignment horizontal="center"/>
    </xf>
    <xf numFmtId="0" fontId="0" fillId="7" borderId="16" xfId="0" applyFill="1" applyBorder="1" applyAlignment="1">
      <alignment horizontal="center"/>
    </xf>
    <xf numFmtId="0" fontId="17" fillId="0" borderId="42" xfId="4" applyFont="1" applyBorder="1" applyAlignment="1">
      <alignment horizontal="center" wrapText="1"/>
    </xf>
    <xf numFmtId="0" fontId="17" fillId="0" borderId="16" xfId="4" applyFont="1" applyBorder="1" applyAlignment="1">
      <alignment horizontal="center" wrapText="1"/>
    </xf>
    <xf numFmtId="0" fontId="17" fillId="0" borderId="42" xfId="4" applyFont="1" applyBorder="1" applyAlignment="1">
      <alignment horizontal="center" vertical="center" wrapText="1"/>
    </xf>
    <xf numFmtId="0" fontId="17" fillId="0" borderId="16" xfId="4" applyFont="1" applyBorder="1" applyAlignment="1">
      <alignment horizontal="center" vertical="center" wrapText="1"/>
    </xf>
    <xf numFmtId="49" fontId="2" fillId="0" borderId="20" xfId="4" applyNumberFormat="1" applyFont="1" applyBorder="1" applyAlignment="1">
      <alignment horizontal="left"/>
    </xf>
    <xf numFmtId="0" fontId="2" fillId="0" borderId="20" xfId="4" applyFont="1" applyBorder="1" applyAlignment="1">
      <alignment horizontal="left"/>
    </xf>
    <xf numFmtId="0" fontId="2" fillId="5" borderId="16" xfId="4" applyFont="1" applyFill="1" applyBorder="1" applyAlignment="1" applyProtection="1">
      <alignment horizontal="center"/>
      <protection locked="0"/>
    </xf>
    <xf numFmtId="0" fontId="3" fillId="7" borderId="0" xfId="4" applyFill="1" applyAlignment="1" applyProtection="1">
      <alignment horizontal="right"/>
      <protection hidden="1"/>
    </xf>
    <xf numFmtId="0" fontId="3" fillId="4" borderId="0" xfId="4" applyFill="1" applyAlignment="1" applyProtection="1">
      <alignment horizontal="left" vertical="top" wrapText="1"/>
      <protection hidden="1"/>
    </xf>
    <xf numFmtId="0" fontId="2" fillId="0" borderId="19" xfId="4" applyFont="1" applyBorder="1" applyAlignment="1">
      <alignment horizontal="left"/>
    </xf>
    <xf numFmtId="0" fontId="34" fillId="7" borderId="5" xfId="4" applyFont="1" applyFill="1" applyBorder="1" applyAlignment="1" applyProtection="1">
      <alignment horizontal="center"/>
      <protection hidden="1"/>
    </xf>
    <xf numFmtId="0" fontId="34" fillId="7" borderId="0" xfId="4" applyFont="1" applyFill="1" applyAlignment="1" applyProtection="1">
      <alignment horizontal="center"/>
      <protection hidden="1"/>
    </xf>
    <xf numFmtId="0" fontId="34" fillId="7" borderId="1" xfId="4" applyFont="1" applyFill="1" applyBorder="1" applyAlignment="1" applyProtection="1">
      <alignment horizontal="center"/>
      <protection hidden="1"/>
    </xf>
    <xf numFmtId="0" fontId="3" fillId="7" borderId="5" xfId="4" applyFill="1" applyBorder="1" applyAlignment="1" applyProtection="1">
      <alignment horizontal="right"/>
      <protection hidden="1"/>
    </xf>
    <xf numFmtId="0" fontId="2" fillId="5" borderId="16" xfId="4" applyFont="1" applyFill="1" applyBorder="1" applyAlignment="1" applyProtection="1">
      <alignment horizontal="left"/>
      <protection locked="0"/>
    </xf>
    <xf numFmtId="169" fontId="3" fillId="8" borderId="16" xfId="1" applyNumberFormat="1" applyFont="1" applyFill="1" applyBorder="1" applyAlignment="1" applyProtection="1">
      <alignment horizontal="center"/>
      <protection locked="0"/>
    </xf>
    <xf numFmtId="0" fontId="3" fillId="0" borderId="8" xfId="0" applyFont="1" applyBorder="1" applyAlignment="1">
      <alignment horizontal="left" vertical="top" wrapText="1"/>
    </xf>
    <xf numFmtId="0" fontId="18" fillId="3" borderId="9" xfId="0" applyFont="1" applyFill="1" applyBorder="1" applyAlignment="1">
      <alignment horizontal="center"/>
    </xf>
    <xf numFmtId="0" fontId="18" fillId="3" borderId="20" xfId="0" applyFont="1" applyFill="1" applyBorder="1" applyAlignment="1">
      <alignment horizontal="center"/>
    </xf>
    <xf numFmtId="0" fontId="18" fillId="3" borderId="22" xfId="0" applyFont="1" applyFill="1" applyBorder="1" applyAlignment="1">
      <alignment horizontal="center"/>
    </xf>
    <xf numFmtId="0" fontId="1" fillId="0" borderId="8" xfId="0" applyFont="1" applyBorder="1" applyAlignment="1">
      <alignment horizontal="left" vertical="top" wrapText="1"/>
    </xf>
    <xf numFmtId="0" fontId="3" fillId="0" borderId="8" xfId="0" applyFont="1" applyBorder="1" applyAlignment="1">
      <alignment vertical="top" wrapText="1"/>
    </xf>
    <xf numFmtId="0" fontId="1" fillId="0" borderId="9" xfId="0" applyFont="1" applyBorder="1" applyAlignment="1">
      <alignment horizontal="left" vertical="top" wrapText="1"/>
    </xf>
    <xf numFmtId="0" fontId="3" fillId="0" borderId="20" xfId="0" applyFont="1" applyBorder="1" applyAlignment="1">
      <alignment horizontal="left" vertical="top" wrapText="1"/>
    </xf>
    <xf numFmtId="0" fontId="3" fillId="0" borderId="22" xfId="0" applyFont="1" applyBorder="1" applyAlignment="1">
      <alignment horizontal="left" vertical="top" wrapText="1"/>
    </xf>
    <xf numFmtId="0" fontId="3" fillId="0" borderId="9" xfId="0" applyFont="1" applyBorder="1" applyAlignment="1">
      <alignment horizontal="left" vertical="top"/>
    </xf>
    <xf numFmtId="0" fontId="3" fillId="0" borderId="20" xfId="0" applyFont="1" applyBorder="1" applyAlignment="1">
      <alignment horizontal="left" vertical="top"/>
    </xf>
    <xf numFmtId="0" fontId="3" fillId="0" borderId="22"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Alignment="1">
      <alignment horizontal="left" vertical="center" wrapText="1"/>
    </xf>
    <xf numFmtId="0" fontId="0" fillId="0" borderId="20" xfId="0" applyBorder="1" applyAlignment="1">
      <alignment horizontal="left" vertical="top"/>
    </xf>
    <xf numFmtId="0" fontId="0" fillId="0" borderId="22" xfId="0" applyBorder="1" applyAlignment="1">
      <alignment horizontal="left" vertical="top"/>
    </xf>
    <xf numFmtId="0" fontId="0" fillId="0" borderId="0" xfId="0" applyAlignment="1">
      <alignment horizontal="left" vertical="center" wrapText="1"/>
    </xf>
    <xf numFmtId="0" fontId="1" fillId="0" borderId="29" xfId="0" applyFont="1" applyBorder="1" applyAlignment="1">
      <alignment horizontal="left" vertical="top" wrapText="1"/>
    </xf>
    <xf numFmtId="0" fontId="3" fillId="0" borderId="29" xfId="0" applyFont="1" applyBorder="1" applyAlignment="1">
      <alignment horizontal="left" vertical="top" wrapText="1"/>
    </xf>
  </cellXfs>
  <cellStyles count="13">
    <cellStyle name="Comma" xfId="1" builtinId="3"/>
    <cellStyle name="Currency" xfId="2" builtinId="4"/>
    <cellStyle name="Hyperlink" xfId="3" builtinId="8"/>
    <cellStyle name="Normal" xfId="0" builtinId="0"/>
    <cellStyle name="Normal 2" xfId="4" xr:uid="{00000000-0005-0000-0000-000004000000}"/>
    <cellStyle name="Normal 36" xfId="5" xr:uid="{00000000-0005-0000-0000-000005000000}"/>
    <cellStyle name="Normal 37" xfId="6" xr:uid="{00000000-0005-0000-0000-000006000000}"/>
    <cellStyle name="Normal 38" xfId="7" xr:uid="{00000000-0005-0000-0000-000007000000}"/>
    <cellStyle name="Normal 39" xfId="8" xr:uid="{00000000-0005-0000-0000-000008000000}"/>
    <cellStyle name="Normal 5" xfId="9" xr:uid="{00000000-0005-0000-0000-000009000000}"/>
    <cellStyle name="Normal 6" xfId="10" xr:uid="{00000000-0005-0000-0000-00000A000000}"/>
    <cellStyle name="Percent" xfId="11" builtinId="5"/>
    <cellStyle name="Percent 5" xfId="12" xr:uid="{00000000-0005-0000-0000-00000C00000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G$10" lockText="1"/>
</file>

<file path=xl/ctrlProps/ctrlProp2.xml><?xml version="1.0" encoding="utf-8"?>
<formControlPr xmlns="http://schemas.microsoft.com/office/spreadsheetml/2009/9/main" objectType="CheckBox" checked="Checked" fmlaLink="$AG$11"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69850</xdr:colOff>
          <xdr:row>8</xdr:row>
          <xdr:rowOff>190500</xdr:rowOff>
        </xdr:from>
        <xdr:to>
          <xdr:col>33</xdr:col>
          <xdr:colOff>76200</xdr:colOff>
          <xdr:row>10</xdr:row>
          <xdr:rowOff>31750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9</xdr:row>
          <xdr:rowOff>146050</xdr:rowOff>
        </xdr:from>
        <xdr:to>
          <xdr:col>33</xdr:col>
          <xdr:colOff>88900</xdr:colOff>
          <xdr:row>11</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123825</xdr:colOff>
      <xdr:row>51</xdr:row>
      <xdr:rowOff>9525</xdr:rowOff>
    </xdr:from>
    <xdr:to>
      <xdr:col>14</xdr:col>
      <xdr:colOff>600075</xdr:colOff>
      <xdr:row>53</xdr:row>
      <xdr:rowOff>38100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733425" y="6067425"/>
          <a:ext cx="5181600" cy="1028700"/>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mclemson@calstate.edu" TargetMode="External"/><Relationship Id="rId1" Type="http://schemas.openxmlformats.org/officeDocument/2006/relationships/hyperlink" Target="mailto:Eric.Eberhardt@ucop.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F0"/>
    <pageSetUpPr fitToPage="1"/>
  </sheetPr>
  <dimension ref="B1:CQ114"/>
  <sheetViews>
    <sheetView showGridLines="0" showZeros="0" tabSelected="1" showOutlineSymbols="0" zoomScaleNormal="100" zoomScaleSheetLayoutView="100" workbookViewId="0">
      <selection activeCell="D9" sqref="D9:AE11"/>
    </sheetView>
  </sheetViews>
  <sheetFormatPr defaultColWidth="9.1796875" defaultRowHeight="12.5"/>
  <cols>
    <col min="1" max="2" width="3.81640625" style="102" customWidth="1"/>
    <col min="3" max="3" width="5.7265625" style="102" customWidth="1"/>
    <col min="4" max="27" width="1.7265625" style="102" customWidth="1"/>
    <col min="28" max="28" width="2.1796875" style="102" customWidth="1"/>
    <col min="29" max="30" width="1.7265625" style="102" customWidth="1"/>
    <col min="31" max="31" width="6.1796875" style="102" customWidth="1"/>
    <col min="32" max="32" width="2.7265625" style="102" customWidth="1"/>
    <col min="33" max="37" width="1.7265625" style="102" customWidth="1"/>
    <col min="38" max="38" width="9.54296875" style="102" customWidth="1"/>
    <col min="39" max="45" width="1.7265625" style="102" customWidth="1"/>
    <col min="46" max="46" width="2.54296875" style="102" customWidth="1"/>
    <col min="47" max="47" width="1.7265625" style="102" customWidth="1"/>
    <col min="48" max="48" width="2.453125" style="102" customWidth="1"/>
    <col min="49" max="52" width="1.7265625" style="102" customWidth="1"/>
    <col min="53" max="54" width="2.26953125" style="102" customWidth="1"/>
    <col min="55" max="62" width="1.7265625" style="102" customWidth="1"/>
    <col min="63" max="63" width="3.81640625" style="102" customWidth="1"/>
    <col min="64" max="64" width="2.7265625" style="102" customWidth="1"/>
    <col min="65" max="67" width="1.7265625" style="102" customWidth="1"/>
    <col min="68" max="68" width="4.54296875" style="102" customWidth="1"/>
    <col min="69" max="69" width="3.26953125" style="102" customWidth="1"/>
    <col min="70" max="74" width="1.7265625" style="102" customWidth="1"/>
    <col min="75" max="75" width="3.1796875" style="102" customWidth="1"/>
    <col min="76" max="76" width="1.7265625" style="102" customWidth="1"/>
    <col min="77" max="77" width="1" style="102" customWidth="1"/>
    <col min="78" max="78" width="2.81640625" style="102" customWidth="1"/>
    <col min="79" max="16384" width="9.1796875" style="102"/>
  </cols>
  <sheetData>
    <row r="1" spans="2:87" ht="17.5">
      <c r="B1" s="101"/>
      <c r="C1" s="8" t="s">
        <v>267</v>
      </c>
      <c r="D1" s="1"/>
      <c r="E1" s="1"/>
      <c r="F1" s="1"/>
      <c r="G1" s="1"/>
      <c r="H1" s="1"/>
      <c r="I1" s="1"/>
      <c r="J1" s="2"/>
      <c r="K1" s="1"/>
      <c r="L1" s="1"/>
      <c r="M1" s="3"/>
      <c r="N1" s="3"/>
      <c r="O1" s="4"/>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6"/>
      <c r="CH1" s="292">
        <f>VLOOKUP($AD$7,CH3:CI8,2,FALSE)</f>
        <v>0</v>
      </c>
    </row>
    <row r="2" spans="2:87" ht="12" customHeight="1">
      <c r="B2" s="101"/>
      <c r="C2" s="97"/>
      <c r="D2" s="5"/>
      <c r="E2" s="5"/>
      <c r="F2" s="5"/>
      <c r="G2" s="5"/>
      <c r="H2" s="5"/>
      <c r="I2" s="5"/>
      <c r="J2" s="5"/>
      <c r="K2" s="5"/>
      <c r="L2" s="5"/>
      <c r="M2" s="5"/>
      <c r="N2" s="5"/>
      <c r="O2" s="101"/>
      <c r="P2" s="101"/>
      <c r="Q2" s="101"/>
      <c r="R2" s="101"/>
      <c r="S2" s="101"/>
      <c r="T2" s="101"/>
      <c r="U2" s="101"/>
      <c r="V2" s="101"/>
      <c r="W2" s="101"/>
      <c r="X2" s="101"/>
      <c r="Y2" s="101"/>
      <c r="Z2" s="101"/>
      <c r="AA2" s="101"/>
      <c r="AB2" s="101"/>
      <c r="AC2" s="101"/>
      <c r="AD2" s="101"/>
      <c r="AE2" s="101"/>
      <c r="AF2" s="101"/>
      <c r="AG2" s="101"/>
      <c r="AH2" s="101"/>
      <c r="AI2" s="101"/>
      <c r="AJ2" s="101"/>
      <c r="AK2" s="98" t="s">
        <v>135</v>
      </c>
      <c r="AL2" s="101"/>
      <c r="AM2" s="101"/>
      <c r="AN2" s="101"/>
      <c r="AO2" s="101"/>
      <c r="AP2" s="101"/>
      <c r="AQ2" s="101"/>
      <c r="AR2" s="5"/>
      <c r="AS2" s="101"/>
      <c r="AT2" s="101"/>
      <c r="AU2" s="101"/>
      <c r="AV2" s="101"/>
      <c r="AW2" s="101"/>
      <c r="AX2" s="101"/>
      <c r="AY2" s="101"/>
      <c r="AZ2" s="101"/>
      <c r="BA2" s="101"/>
      <c r="BB2" s="101"/>
      <c r="BC2" s="101"/>
      <c r="BD2" s="101"/>
      <c r="BE2" s="101"/>
      <c r="BF2" s="101"/>
      <c r="BG2" s="101"/>
      <c r="BH2" s="101"/>
      <c r="BI2" s="101"/>
      <c r="BJ2" s="101"/>
      <c r="BK2" s="101"/>
      <c r="BL2" s="101"/>
      <c r="BM2" s="101"/>
      <c r="BN2" s="101"/>
      <c r="BO2" s="5"/>
      <c r="BP2" s="5"/>
      <c r="BQ2" s="5"/>
      <c r="BR2" s="5"/>
      <c r="BS2" s="5"/>
      <c r="BT2" s="5"/>
      <c r="BU2" s="5"/>
      <c r="BV2" s="5"/>
      <c r="BW2" s="5"/>
      <c r="BX2" s="5"/>
      <c r="BY2" s="5"/>
      <c r="BZ2" s="5"/>
      <c r="CA2" s="17"/>
      <c r="CI2" s="102" t="s">
        <v>259</v>
      </c>
    </row>
    <row r="3" spans="2:87" ht="8.15" customHeight="1">
      <c r="B3" s="101"/>
      <c r="C3" s="97"/>
      <c r="D3" s="5"/>
      <c r="E3" s="5"/>
      <c r="F3" s="5"/>
      <c r="G3" s="5"/>
      <c r="H3" s="5"/>
      <c r="I3" s="5"/>
      <c r="J3" s="5"/>
      <c r="K3" s="5"/>
      <c r="L3" s="5"/>
      <c r="M3" s="5"/>
      <c r="N3" s="5"/>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5"/>
      <c r="AS3" s="101"/>
      <c r="AT3" s="101"/>
      <c r="AU3" s="101"/>
      <c r="AV3" s="101"/>
      <c r="AW3" s="101"/>
      <c r="AX3" s="101"/>
      <c r="AY3" s="101"/>
      <c r="AZ3" s="101"/>
      <c r="BA3" s="101"/>
      <c r="BB3" s="101"/>
      <c r="BC3" s="101"/>
      <c r="BD3" s="101"/>
      <c r="BE3" s="101"/>
      <c r="BF3" s="101"/>
      <c r="BG3" s="101"/>
      <c r="BH3" s="101"/>
      <c r="BI3" s="101"/>
      <c r="BJ3" s="101"/>
      <c r="BK3" s="101"/>
      <c r="BL3" s="101"/>
      <c r="BM3" s="101"/>
      <c r="BN3" s="101"/>
      <c r="BO3" s="5"/>
      <c r="BP3" s="5"/>
      <c r="BQ3" s="5"/>
      <c r="BR3" s="5"/>
      <c r="BS3" s="5"/>
      <c r="BT3" s="5"/>
      <c r="BU3" s="5"/>
      <c r="BV3" s="5"/>
      <c r="BW3" s="5"/>
      <c r="BX3" s="5"/>
      <c r="BY3" s="5"/>
      <c r="BZ3" s="5"/>
      <c r="CA3" s="17"/>
      <c r="CG3" s="102" t="s">
        <v>252</v>
      </c>
      <c r="CH3" s="102" t="s">
        <v>253</v>
      </c>
      <c r="CI3" s="292">
        <v>0</v>
      </c>
    </row>
    <row r="4" spans="2:87" ht="15" customHeight="1">
      <c r="B4" s="101"/>
      <c r="C4" s="5"/>
      <c r="D4" s="67" t="s">
        <v>85</v>
      </c>
      <c r="E4" s="68"/>
      <c r="F4" s="68"/>
      <c r="G4" s="68"/>
      <c r="H4" s="68"/>
      <c r="I4" s="68"/>
      <c r="J4" s="6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131"/>
      <c r="AN4" s="68"/>
      <c r="AO4" s="68"/>
      <c r="AP4" s="68"/>
      <c r="AQ4" s="69"/>
      <c r="AR4" s="68"/>
      <c r="AS4" s="68"/>
      <c r="AT4" s="32" t="s">
        <v>31</v>
      </c>
      <c r="AU4" s="328"/>
      <c r="AV4" s="328"/>
      <c r="AW4" s="328"/>
      <c r="AX4" s="328"/>
      <c r="AY4" s="328"/>
      <c r="AZ4" s="328"/>
      <c r="BA4" s="328"/>
      <c r="BB4" s="328"/>
      <c r="BC4" s="328"/>
      <c r="BD4" s="328"/>
      <c r="BE4" s="328"/>
      <c r="BF4" s="328"/>
      <c r="BG4" s="103"/>
      <c r="BH4" s="104" t="s">
        <v>127</v>
      </c>
      <c r="BI4" s="103"/>
      <c r="BJ4" s="103"/>
      <c r="BK4" s="366"/>
      <c r="BL4" s="366"/>
      <c r="BM4" s="366"/>
      <c r="BN4" s="366"/>
      <c r="BO4" s="366"/>
      <c r="BP4" s="366"/>
      <c r="BQ4" s="366"/>
      <c r="BR4" s="366"/>
      <c r="BS4" s="366"/>
      <c r="BT4" s="366"/>
      <c r="BU4" s="366"/>
      <c r="BV4" s="366"/>
      <c r="BW4" s="274"/>
      <c r="BX4" s="5"/>
      <c r="BY4" s="5"/>
      <c r="BZ4" s="5"/>
      <c r="CA4" s="17"/>
      <c r="CG4" s="102" t="s">
        <v>249</v>
      </c>
      <c r="CH4" s="102" t="s">
        <v>249</v>
      </c>
      <c r="CI4" s="292">
        <v>0</v>
      </c>
    </row>
    <row r="5" spans="2:87" ht="15" customHeight="1">
      <c r="B5" s="101"/>
      <c r="C5" s="1"/>
      <c r="D5" s="67" t="s">
        <v>29</v>
      </c>
      <c r="E5" s="68"/>
      <c r="F5" s="68"/>
      <c r="G5" s="68"/>
      <c r="H5" s="6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131"/>
      <c r="AN5" s="68"/>
      <c r="AO5" s="70"/>
      <c r="AP5" s="68"/>
      <c r="AQ5" s="67"/>
      <c r="AR5" s="67"/>
      <c r="AS5" s="68"/>
      <c r="AT5" s="32" t="s">
        <v>36</v>
      </c>
      <c r="AU5" s="342"/>
      <c r="AV5" s="342"/>
      <c r="AW5" s="342"/>
      <c r="AX5" s="342"/>
      <c r="AY5" s="342"/>
      <c r="AZ5" s="342"/>
      <c r="BA5" s="342"/>
      <c r="BB5" s="342"/>
      <c r="BC5" s="342"/>
      <c r="BD5" s="342"/>
      <c r="BE5" s="342"/>
      <c r="BF5" s="342"/>
      <c r="BG5" s="68"/>
      <c r="BH5" s="68"/>
      <c r="BI5" s="71"/>
      <c r="BJ5" s="71" t="s">
        <v>37</v>
      </c>
      <c r="BK5" s="365"/>
      <c r="BL5" s="365"/>
      <c r="BM5" s="365"/>
      <c r="BN5" s="365"/>
      <c r="BO5" s="365"/>
      <c r="BP5" s="365"/>
      <c r="BQ5" s="365"/>
      <c r="BR5" s="365"/>
      <c r="BS5" s="365"/>
      <c r="BT5" s="365"/>
      <c r="BU5" s="365"/>
      <c r="BV5" s="365"/>
      <c r="BW5" s="275"/>
      <c r="BX5" s="1"/>
      <c r="BY5" s="1"/>
      <c r="BZ5" s="1"/>
      <c r="CA5" s="16"/>
      <c r="CG5" s="102" t="s">
        <v>246</v>
      </c>
      <c r="CH5" s="102" t="s">
        <v>246</v>
      </c>
      <c r="CI5" s="292">
        <v>1.25</v>
      </c>
    </row>
    <row r="6" spans="2:87" ht="15" customHeight="1">
      <c r="B6" s="101"/>
      <c r="C6" s="101"/>
      <c r="D6" s="67" t="s">
        <v>30</v>
      </c>
      <c r="E6" s="68"/>
      <c r="F6" s="68"/>
      <c r="G6" s="68"/>
      <c r="H6" s="68"/>
      <c r="I6" s="68"/>
      <c r="J6" s="68"/>
      <c r="K6" s="68"/>
      <c r="L6" s="342"/>
      <c r="M6" s="342"/>
      <c r="N6" s="342"/>
      <c r="O6" s="342"/>
      <c r="P6" s="342"/>
      <c r="Q6" s="342"/>
      <c r="R6" s="342"/>
      <c r="S6" s="342"/>
      <c r="T6" s="342"/>
      <c r="U6" s="342"/>
      <c r="V6" s="342"/>
      <c r="W6" s="342"/>
      <c r="X6" s="342"/>
      <c r="Y6" s="342"/>
      <c r="Z6" s="342"/>
      <c r="AA6" s="342"/>
      <c r="AB6" s="342"/>
      <c r="AC6" s="342"/>
      <c r="AD6" s="342"/>
      <c r="AE6" s="342"/>
      <c r="AF6" s="131"/>
      <c r="AG6" s="131"/>
      <c r="AH6" s="131"/>
      <c r="AI6" s="131"/>
      <c r="AJ6" s="131"/>
      <c r="AK6" s="131"/>
      <c r="AL6" s="132" t="s">
        <v>91</v>
      </c>
      <c r="AM6" s="328"/>
      <c r="AN6" s="328"/>
      <c r="AO6" s="328"/>
      <c r="AP6" s="328"/>
      <c r="AQ6" s="328"/>
      <c r="AR6" s="328"/>
      <c r="AS6" s="328"/>
      <c r="AT6" s="328"/>
      <c r="AU6" s="328"/>
      <c r="AV6" s="328"/>
      <c r="AW6" s="328"/>
      <c r="AX6" s="328"/>
      <c r="AY6" s="68"/>
      <c r="AZ6" s="68"/>
      <c r="BA6" s="68"/>
      <c r="BB6" s="71" t="s">
        <v>86</v>
      </c>
      <c r="BC6" s="347"/>
      <c r="BD6" s="347"/>
      <c r="BE6" s="347"/>
      <c r="BF6" s="347"/>
      <c r="BG6" s="68"/>
      <c r="BH6" s="68"/>
      <c r="BI6" s="131"/>
      <c r="BJ6" s="71" t="s">
        <v>87</v>
      </c>
      <c r="BK6" s="370"/>
      <c r="BL6" s="370"/>
      <c r="BM6" s="370"/>
      <c r="BN6" s="103"/>
      <c r="BO6" s="105"/>
      <c r="BP6" s="105"/>
      <c r="BQ6" s="32" t="s">
        <v>92</v>
      </c>
      <c r="BR6" s="369"/>
      <c r="BS6" s="369"/>
      <c r="BT6" s="369"/>
      <c r="BU6" s="369"/>
      <c r="BV6" s="369"/>
      <c r="BW6" s="276"/>
      <c r="BX6" s="1"/>
      <c r="BY6" s="1"/>
      <c r="BZ6" s="1"/>
      <c r="CA6" s="16"/>
      <c r="CG6" s="102" t="s">
        <v>247</v>
      </c>
      <c r="CH6" s="102" t="s">
        <v>251</v>
      </c>
      <c r="CI6" s="292">
        <v>1.5</v>
      </c>
    </row>
    <row r="7" spans="2:87" ht="15" customHeight="1">
      <c r="B7" s="101"/>
      <c r="C7" s="101"/>
      <c r="D7" s="67" t="s">
        <v>185</v>
      </c>
      <c r="E7" s="5"/>
      <c r="F7" s="5"/>
      <c r="G7" s="5"/>
      <c r="H7" s="342"/>
      <c r="I7" s="342"/>
      <c r="J7" s="342"/>
      <c r="K7" s="342"/>
      <c r="L7" s="328"/>
      <c r="M7" s="328"/>
      <c r="N7" s="328"/>
      <c r="O7" s="328"/>
      <c r="P7" s="328"/>
      <c r="Q7" s="328"/>
      <c r="R7" s="328"/>
      <c r="S7" s="1"/>
      <c r="T7" s="1"/>
      <c r="U7" s="1"/>
      <c r="V7" s="101"/>
      <c r="W7" s="32" t="s">
        <v>210</v>
      </c>
      <c r="X7" s="355" t="s">
        <v>252</v>
      </c>
      <c r="Y7" s="355"/>
      <c r="Z7" s="355"/>
      <c r="AA7" s="355"/>
      <c r="AB7" s="355"/>
      <c r="AC7" s="291" t="s">
        <v>254</v>
      </c>
      <c r="AD7" s="356" t="s">
        <v>253</v>
      </c>
      <c r="AE7" s="356"/>
      <c r="AF7" s="131"/>
      <c r="AG7" s="131"/>
      <c r="AH7" s="131"/>
      <c r="AI7" s="131"/>
      <c r="AJ7" s="32"/>
      <c r="AK7" s="131"/>
      <c r="AL7" s="32" t="s">
        <v>222</v>
      </c>
      <c r="AM7" s="357"/>
      <c r="AN7" s="357"/>
      <c r="AO7" s="357"/>
      <c r="AP7" s="357"/>
      <c r="AQ7" s="357"/>
      <c r="AR7" s="357"/>
      <c r="AS7" s="357"/>
      <c r="AT7" s="357"/>
      <c r="AU7" s="357"/>
      <c r="AV7" s="357"/>
      <c r="AW7" s="357"/>
      <c r="AX7" s="357"/>
      <c r="AY7" s="106"/>
      <c r="AZ7" s="106"/>
      <c r="BA7" s="106"/>
      <c r="BB7" s="106"/>
      <c r="BC7" s="106"/>
      <c r="BD7" s="106"/>
      <c r="BE7" s="106"/>
      <c r="BF7" s="106"/>
      <c r="BG7" s="106"/>
      <c r="BH7" s="106"/>
      <c r="BI7" s="106"/>
      <c r="BJ7" s="106"/>
      <c r="BK7" s="106"/>
      <c r="BL7" s="106"/>
      <c r="BM7" s="32" t="s">
        <v>179</v>
      </c>
      <c r="BN7" s="371" t="str">
        <f>'Retrofit Project Schedule'!F24</f>
        <v/>
      </c>
      <c r="BO7" s="372"/>
      <c r="BP7" s="372"/>
      <c r="BQ7" s="372"/>
      <c r="BR7" s="372"/>
      <c r="BS7" s="372"/>
      <c r="BT7" s="372"/>
      <c r="BU7" s="372"/>
      <c r="BV7" s="372"/>
      <c r="BW7" s="245"/>
      <c r="BX7" s="1"/>
      <c r="BY7" s="1"/>
      <c r="BZ7" s="1"/>
      <c r="CA7" s="16"/>
      <c r="CG7" s="102" t="s">
        <v>248</v>
      </c>
      <c r="CH7" s="102" t="s">
        <v>248</v>
      </c>
      <c r="CI7" s="292">
        <v>1.25</v>
      </c>
    </row>
    <row r="8" spans="2:87" ht="11.25" customHeight="1" thickBot="1">
      <c r="B8" s="101"/>
      <c r="C8" s="101"/>
      <c r="D8" s="11"/>
      <c r="E8" s="5"/>
      <c r="F8" s="5"/>
      <c r="G8" s="5"/>
      <c r="H8" s="5"/>
      <c r="I8" s="5"/>
      <c r="J8" s="5"/>
      <c r="K8" s="35"/>
      <c r="L8" s="35"/>
      <c r="M8" s="35"/>
      <c r="N8" s="35"/>
      <c r="O8" s="35"/>
      <c r="P8" s="35"/>
      <c r="Q8" s="35"/>
      <c r="R8" s="35"/>
      <c r="S8" s="35"/>
      <c r="T8" s="35"/>
      <c r="U8" s="35"/>
      <c r="V8" s="35"/>
      <c r="W8" s="35"/>
      <c r="X8" s="35"/>
      <c r="Y8" s="35"/>
      <c r="Z8" s="35"/>
      <c r="AA8" s="35"/>
      <c r="AB8" s="35"/>
      <c r="AC8" s="35"/>
      <c r="AD8" s="35"/>
      <c r="AE8" s="101"/>
      <c r="AF8" s="7"/>
      <c r="AG8" s="101"/>
      <c r="AH8" s="1"/>
      <c r="AI8" s="1"/>
      <c r="AJ8" s="101"/>
      <c r="AK8" s="15"/>
      <c r="AL8" s="106"/>
      <c r="AM8" s="106"/>
      <c r="AN8" s="106"/>
      <c r="AO8" s="106"/>
      <c r="AP8" s="106"/>
      <c r="AQ8" s="106"/>
      <c r="AR8" s="106"/>
      <c r="AS8" s="106"/>
      <c r="AT8" s="106"/>
      <c r="AU8" s="106"/>
      <c r="AV8" s="106"/>
      <c r="AW8" s="1"/>
      <c r="AX8" s="101"/>
      <c r="AY8" s="101"/>
      <c r="AZ8" s="22"/>
      <c r="BA8" s="22"/>
      <c r="BB8" s="106"/>
      <c r="BC8" s="106"/>
      <c r="BD8" s="106"/>
      <c r="BE8" s="106"/>
      <c r="BF8" s="106"/>
      <c r="BG8" s="106"/>
      <c r="BH8" s="106"/>
      <c r="BI8" s="106"/>
      <c r="BJ8" s="1"/>
      <c r="BK8" s="1"/>
      <c r="BL8" s="1"/>
      <c r="BM8" s="1"/>
      <c r="BN8" s="1"/>
      <c r="BO8" s="1"/>
      <c r="BP8" s="1"/>
      <c r="BQ8" s="1"/>
      <c r="BR8" s="1"/>
      <c r="BS8" s="1"/>
      <c r="BT8" s="1"/>
      <c r="BU8" s="1"/>
      <c r="BV8" s="1"/>
      <c r="BW8" s="1"/>
      <c r="BX8" s="1"/>
      <c r="BY8" s="1"/>
      <c r="BZ8" s="1"/>
      <c r="CA8" s="16"/>
      <c r="CG8" s="102" t="s">
        <v>250</v>
      </c>
      <c r="CH8" s="102" t="s">
        <v>250</v>
      </c>
      <c r="CI8" s="292">
        <v>0</v>
      </c>
    </row>
    <row r="9" spans="2:87" ht="21.75" customHeight="1">
      <c r="B9" s="101"/>
      <c r="C9" s="23"/>
      <c r="D9" s="351" t="s">
        <v>232</v>
      </c>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24"/>
      <c r="AG9" s="24"/>
      <c r="AH9" s="24"/>
      <c r="AI9" s="24"/>
      <c r="AJ9" s="24"/>
      <c r="AK9" s="24"/>
      <c r="AL9" s="236">
        <f>IF(AG10=TRUE,0.5,0.8)</f>
        <v>0.8</v>
      </c>
      <c r="AM9" s="24"/>
      <c r="AN9" s="24"/>
      <c r="AO9" s="24"/>
      <c r="AP9" s="24"/>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6"/>
      <c r="BY9" s="5"/>
      <c r="BZ9" s="5"/>
      <c r="CA9" s="16"/>
    </row>
    <row r="10" spans="2:87" ht="15" customHeight="1">
      <c r="B10" s="101"/>
      <c r="C10" s="27"/>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234"/>
      <c r="AG10" s="237"/>
      <c r="AH10" s="234"/>
      <c r="AI10" s="238" t="s">
        <v>148</v>
      </c>
      <c r="AJ10" s="234"/>
      <c r="AK10" s="235"/>
      <c r="AL10" s="349" t="str">
        <f>IF(AG10=AG11,"Select either
Yes or No","")</f>
        <v/>
      </c>
      <c r="AM10" s="349"/>
      <c r="AN10" s="349"/>
      <c r="AO10" s="349"/>
      <c r="AP10" s="349"/>
      <c r="AQ10" s="349"/>
      <c r="AR10" s="349"/>
      <c r="AS10" s="358" t="s">
        <v>110</v>
      </c>
      <c r="AT10" s="358"/>
      <c r="AU10" s="358"/>
      <c r="AV10" s="358"/>
      <c r="AW10" s="101"/>
      <c r="AX10" s="359" t="s">
        <v>114</v>
      </c>
      <c r="AY10" s="359"/>
      <c r="AZ10" s="359"/>
      <c r="BA10" s="359"/>
      <c r="BB10" s="359"/>
      <c r="BC10" s="29"/>
      <c r="BD10" s="358" t="s">
        <v>33</v>
      </c>
      <c r="BE10" s="358"/>
      <c r="BF10" s="358"/>
      <c r="BG10" s="358"/>
      <c r="BH10" s="358"/>
      <c r="BI10" s="29"/>
      <c r="BJ10" s="358" t="s">
        <v>34</v>
      </c>
      <c r="BK10" s="358"/>
      <c r="BL10" s="358"/>
      <c r="BM10" s="358"/>
      <c r="BN10" s="358"/>
      <c r="BO10" s="358"/>
      <c r="BP10" s="28"/>
      <c r="BQ10" s="358" t="s">
        <v>14</v>
      </c>
      <c r="BR10" s="358"/>
      <c r="BS10" s="358"/>
      <c r="BT10" s="358"/>
      <c r="BU10" s="358"/>
      <c r="BV10" s="358"/>
      <c r="BW10" s="242"/>
      <c r="BX10" s="30"/>
      <c r="BY10" s="28"/>
      <c r="BZ10" s="28"/>
      <c r="CA10" s="19"/>
    </row>
    <row r="11" spans="2:87" ht="14.25" customHeight="1">
      <c r="B11" s="101"/>
      <c r="C11" s="27"/>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234"/>
      <c r="AG11" s="237" t="b">
        <v>1</v>
      </c>
      <c r="AH11" s="234"/>
      <c r="AI11" s="68" t="s">
        <v>149</v>
      </c>
      <c r="AJ11" s="234"/>
      <c r="AK11" s="235"/>
      <c r="AL11" s="349"/>
      <c r="AM11" s="349"/>
      <c r="AN11" s="349"/>
      <c r="AO11" s="349"/>
      <c r="AP11" s="349"/>
      <c r="AQ11" s="349"/>
      <c r="AR11" s="349"/>
      <c r="AS11" s="358"/>
      <c r="AT11" s="358"/>
      <c r="AU11" s="358"/>
      <c r="AV11" s="358"/>
      <c r="AW11" s="101"/>
      <c r="AX11" s="359"/>
      <c r="AY11" s="359"/>
      <c r="AZ11" s="359"/>
      <c r="BA11" s="359"/>
      <c r="BB11" s="359"/>
      <c r="BC11" s="29"/>
      <c r="BD11" s="358"/>
      <c r="BE11" s="358"/>
      <c r="BF11" s="358"/>
      <c r="BG11" s="358"/>
      <c r="BH11" s="358"/>
      <c r="BI11" s="29"/>
      <c r="BJ11" s="358"/>
      <c r="BK11" s="358"/>
      <c r="BL11" s="358"/>
      <c r="BM11" s="358"/>
      <c r="BN11" s="358"/>
      <c r="BO11" s="358"/>
      <c r="BP11" s="28"/>
      <c r="BQ11" s="358"/>
      <c r="BR11" s="358"/>
      <c r="BS11" s="358"/>
      <c r="BT11" s="358"/>
      <c r="BU11" s="358"/>
      <c r="BV11" s="358"/>
      <c r="BW11" s="242"/>
      <c r="BX11" s="30"/>
      <c r="BY11" s="28"/>
      <c r="BZ11" s="28"/>
      <c r="CA11" s="19"/>
    </row>
    <row r="12" spans="2:87" ht="33.75" customHeight="1" thickBot="1">
      <c r="B12" s="101"/>
      <c r="C12" s="95" t="s">
        <v>12</v>
      </c>
      <c r="D12" s="31"/>
      <c r="E12" s="82" t="s">
        <v>128</v>
      </c>
      <c r="F12" s="135"/>
      <c r="G12" s="135"/>
      <c r="H12" s="135"/>
      <c r="I12" s="135"/>
      <c r="J12" s="135"/>
      <c r="K12" s="135"/>
      <c r="L12" s="34"/>
      <c r="M12" s="34"/>
      <c r="N12" s="34"/>
      <c r="O12" s="135"/>
      <c r="P12" s="133"/>
      <c r="Q12" s="131"/>
      <c r="R12" s="83" t="s">
        <v>11</v>
      </c>
      <c r="S12" s="34"/>
      <c r="T12" s="34"/>
      <c r="U12" s="34"/>
      <c r="V12" s="34"/>
      <c r="W12" s="34"/>
      <c r="X12" s="34"/>
      <c r="Y12" s="34"/>
      <c r="Z12" s="34"/>
      <c r="AA12" s="34"/>
      <c r="AB12" s="34"/>
      <c r="AC12" s="34"/>
      <c r="AD12" s="34"/>
      <c r="AE12" s="34"/>
      <c r="AF12" s="34"/>
      <c r="AG12" s="34"/>
      <c r="AH12" s="34"/>
      <c r="AI12" s="34"/>
      <c r="AJ12" s="34"/>
      <c r="AK12" s="34"/>
      <c r="AL12" s="83"/>
      <c r="AM12" s="353" t="s">
        <v>220</v>
      </c>
      <c r="AN12" s="353"/>
      <c r="AO12" s="353"/>
      <c r="AP12" s="353"/>
      <c r="AQ12" s="353"/>
      <c r="AR12" s="353"/>
      <c r="AS12" s="358"/>
      <c r="AT12" s="358"/>
      <c r="AU12" s="358"/>
      <c r="AV12" s="358"/>
      <c r="AW12" s="1"/>
      <c r="AX12" s="360"/>
      <c r="AY12" s="360"/>
      <c r="AZ12" s="360"/>
      <c r="BA12" s="360"/>
      <c r="BB12" s="360"/>
      <c r="BC12" s="1"/>
      <c r="BD12" s="361"/>
      <c r="BE12" s="361"/>
      <c r="BF12" s="361"/>
      <c r="BG12" s="361"/>
      <c r="BH12" s="361"/>
      <c r="BI12" s="1"/>
      <c r="BJ12" s="361"/>
      <c r="BK12" s="361"/>
      <c r="BL12" s="361"/>
      <c r="BM12" s="361"/>
      <c r="BN12" s="361"/>
      <c r="BO12" s="361"/>
      <c r="BP12" s="1"/>
      <c r="BQ12" s="361"/>
      <c r="BR12" s="361"/>
      <c r="BS12" s="361"/>
      <c r="BT12" s="361"/>
      <c r="BU12" s="361"/>
      <c r="BV12" s="361"/>
      <c r="BW12" s="242"/>
      <c r="BX12" s="108"/>
      <c r="BY12" s="101"/>
      <c r="BZ12" s="28"/>
      <c r="CA12" s="19"/>
    </row>
    <row r="13" spans="2:87" ht="17.149999999999999" customHeight="1">
      <c r="B13" s="101"/>
      <c r="C13" s="77">
        <v>1</v>
      </c>
      <c r="D13" s="31"/>
      <c r="E13" s="354"/>
      <c r="F13" s="354"/>
      <c r="G13" s="354"/>
      <c r="H13" s="354"/>
      <c r="I13" s="354"/>
      <c r="J13" s="354"/>
      <c r="K13" s="354"/>
      <c r="L13" s="354"/>
      <c r="M13" s="354"/>
      <c r="N13" s="354"/>
      <c r="O13" s="354"/>
      <c r="P13" s="354"/>
      <c r="Q13" s="131"/>
      <c r="R13" s="368"/>
      <c r="S13" s="368"/>
      <c r="T13" s="368"/>
      <c r="U13" s="368"/>
      <c r="V13" s="368"/>
      <c r="W13" s="368"/>
      <c r="X13" s="368"/>
      <c r="Y13" s="368"/>
      <c r="Z13" s="368"/>
      <c r="AA13" s="368"/>
      <c r="AB13" s="368"/>
      <c r="AC13" s="368"/>
      <c r="AD13" s="368"/>
      <c r="AE13" s="368"/>
      <c r="AF13" s="368"/>
      <c r="AG13" s="368"/>
      <c r="AH13" s="368"/>
      <c r="AI13" s="368"/>
      <c r="AJ13" s="368"/>
      <c r="AK13" s="368"/>
      <c r="AL13" s="368"/>
      <c r="AM13" s="278"/>
      <c r="AN13" s="348"/>
      <c r="AO13" s="348"/>
      <c r="AP13" s="348"/>
      <c r="AQ13" s="348"/>
      <c r="AR13" s="348"/>
      <c r="AS13" s="131"/>
      <c r="AT13" s="348"/>
      <c r="AU13" s="348"/>
      <c r="AV13" s="348"/>
      <c r="AW13" s="89"/>
      <c r="AX13" s="348"/>
      <c r="AY13" s="348"/>
      <c r="AZ13" s="348"/>
      <c r="BA13" s="348"/>
      <c r="BB13" s="348"/>
      <c r="BC13" s="89"/>
      <c r="BD13" s="350"/>
      <c r="BE13" s="350"/>
      <c r="BF13" s="350"/>
      <c r="BG13" s="350"/>
      <c r="BH13" s="350"/>
      <c r="BI13" s="89"/>
      <c r="BJ13" s="337"/>
      <c r="BK13" s="337"/>
      <c r="BL13" s="337"/>
      <c r="BM13" s="337"/>
      <c r="BN13" s="337"/>
      <c r="BO13" s="337"/>
      <c r="BP13" s="89"/>
      <c r="BQ13" s="334">
        <f>BJ13*BD13</f>
        <v>0</v>
      </c>
      <c r="BR13" s="334"/>
      <c r="BS13" s="334"/>
      <c r="BT13" s="334"/>
      <c r="BU13" s="334"/>
      <c r="BV13" s="334"/>
      <c r="BW13" s="246"/>
      <c r="BX13" s="108"/>
      <c r="BY13" s="101"/>
      <c r="BZ13" s="1"/>
      <c r="CA13" s="16"/>
    </row>
    <row r="14" spans="2:87" ht="17.149999999999999" customHeight="1">
      <c r="B14" s="101"/>
      <c r="C14" s="77">
        <v>2</v>
      </c>
      <c r="D14" s="31"/>
      <c r="E14" s="354"/>
      <c r="F14" s="354"/>
      <c r="G14" s="354"/>
      <c r="H14" s="354"/>
      <c r="I14" s="354"/>
      <c r="J14" s="354"/>
      <c r="K14" s="354"/>
      <c r="L14" s="354"/>
      <c r="M14" s="354"/>
      <c r="N14" s="354"/>
      <c r="O14" s="354"/>
      <c r="P14" s="354"/>
      <c r="Q14" s="131"/>
      <c r="R14" s="362"/>
      <c r="S14" s="362"/>
      <c r="T14" s="362"/>
      <c r="U14" s="362"/>
      <c r="V14" s="362"/>
      <c r="W14" s="362"/>
      <c r="X14" s="362"/>
      <c r="Y14" s="362"/>
      <c r="Z14" s="362"/>
      <c r="AA14" s="362"/>
      <c r="AB14" s="362"/>
      <c r="AC14" s="362"/>
      <c r="AD14" s="362"/>
      <c r="AE14" s="362"/>
      <c r="AF14" s="362"/>
      <c r="AG14" s="362"/>
      <c r="AH14" s="362"/>
      <c r="AI14" s="362"/>
      <c r="AJ14" s="362"/>
      <c r="AK14" s="362"/>
      <c r="AL14" s="362"/>
      <c r="AM14" s="279"/>
      <c r="AN14" s="367"/>
      <c r="AO14" s="367"/>
      <c r="AP14" s="367"/>
      <c r="AQ14" s="367"/>
      <c r="AR14" s="367"/>
      <c r="AS14" s="131"/>
      <c r="AT14" s="341"/>
      <c r="AU14" s="341"/>
      <c r="AV14" s="341"/>
      <c r="AW14" s="89"/>
      <c r="AX14" s="341"/>
      <c r="AY14" s="341"/>
      <c r="AZ14" s="341"/>
      <c r="BA14" s="341"/>
      <c r="BB14" s="341"/>
      <c r="BC14" s="89"/>
      <c r="BD14" s="336"/>
      <c r="BE14" s="336"/>
      <c r="BF14" s="336"/>
      <c r="BG14" s="336"/>
      <c r="BH14" s="336"/>
      <c r="BI14" s="89"/>
      <c r="BJ14" s="338"/>
      <c r="BK14" s="338"/>
      <c r="BL14" s="338"/>
      <c r="BM14" s="338"/>
      <c r="BN14" s="338"/>
      <c r="BO14" s="338"/>
      <c r="BP14" s="89"/>
      <c r="BQ14" s="335">
        <f>BD14*BJ14</f>
        <v>0</v>
      </c>
      <c r="BR14" s="335"/>
      <c r="BS14" s="335"/>
      <c r="BT14" s="335"/>
      <c r="BU14" s="335"/>
      <c r="BV14" s="335"/>
      <c r="BW14" s="246"/>
      <c r="BX14" s="108"/>
      <c r="BY14" s="101"/>
      <c r="BZ14" s="1"/>
      <c r="CA14" s="16"/>
    </row>
    <row r="15" spans="2:87" ht="17.149999999999999" customHeight="1">
      <c r="B15" s="101"/>
      <c r="C15" s="77">
        <v>3</v>
      </c>
      <c r="D15" s="31"/>
      <c r="E15" s="354"/>
      <c r="F15" s="354"/>
      <c r="G15" s="354"/>
      <c r="H15" s="354"/>
      <c r="I15" s="354"/>
      <c r="J15" s="354"/>
      <c r="K15" s="354"/>
      <c r="L15" s="354"/>
      <c r="M15" s="354"/>
      <c r="N15" s="354"/>
      <c r="O15" s="354"/>
      <c r="P15" s="354"/>
      <c r="Q15" s="131"/>
      <c r="R15" s="362"/>
      <c r="S15" s="362"/>
      <c r="T15" s="362"/>
      <c r="U15" s="362"/>
      <c r="V15" s="362"/>
      <c r="W15" s="362"/>
      <c r="X15" s="362"/>
      <c r="Y15" s="362"/>
      <c r="Z15" s="362"/>
      <c r="AA15" s="362"/>
      <c r="AB15" s="362"/>
      <c r="AC15" s="362"/>
      <c r="AD15" s="362"/>
      <c r="AE15" s="362"/>
      <c r="AF15" s="362"/>
      <c r="AG15" s="362"/>
      <c r="AH15" s="362"/>
      <c r="AI15" s="362"/>
      <c r="AJ15" s="362"/>
      <c r="AK15" s="362"/>
      <c r="AL15" s="362"/>
      <c r="AM15" s="279"/>
      <c r="AN15" s="367"/>
      <c r="AO15" s="367"/>
      <c r="AP15" s="367"/>
      <c r="AQ15" s="367"/>
      <c r="AR15" s="367"/>
      <c r="AS15" s="131"/>
      <c r="AT15" s="341"/>
      <c r="AU15" s="341"/>
      <c r="AV15" s="341"/>
      <c r="AW15" s="89"/>
      <c r="AX15" s="341"/>
      <c r="AY15" s="341"/>
      <c r="AZ15" s="341"/>
      <c r="BA15" s="341"/>
      <c r="BB15" s="341"/>
      <c r="BC15" s="89"/>
      <c r="BD15" s="336"/>
      <c r="BE15" s="336"/>
      <c r="BF15" s="336"/>
      <c r="BG15" s="336"/>
      <c r="BH15" s="336"/>
      <c r="BI15" s="89"/>
      <c r="BJ15" s="338"/>
      <c r="BK15" s="338"/>
      <c r="BL15" s="338"/>
      <c r="BM15" s="338"/>
      <c r="BN15" s="338"/>
      <c r="BO15" s="338"/>
      <c r="BP15" s="89"/>
      <c r="BQ15" s="335">
        <f>BD15*BJ15</f>
        <v>0</v>
      </c>
      <c r="BR15" s="335"/>
      <c r="BS15" s="335"/>
      <c r="BT15" s="335"/>
      <c r="BU15" s="335"/>
      <c r="BV15" s="335"/>
      <c r="BW15" s="246"/>
      <c r="BX15" s="108"/>
      <c r="BY15" s="101"/>
      <c r="BZ15" s="1"/>
      <c r="CA15" s="16"/>
    </row>
    <row r="16" spans="2:87" ht="17.149999999999999" customHeight="1">
      <c r="B16" s="101"/>
      <c r="C16" s="77">
        <v>4</v>
      </c>
      <c r="D16" s="31"/>
      <c r="E16" s="354"/>
      <c r="F16" s="354"/>
      <c r="G16" s="354"/>
      <c r="H16" s="354"/>
      <c r="I16" s="354"/>
      <c r="J16" s="354"/>
      <c r="K16" s="354"/>
      <c r="L16" s="354"/>
      <c r="M16" s="354"/>
      <c r="N16" s="354"/>
      <c r="O16" s="354"/>
      <c r="P16" s="354"/>
      <c r="Q16" s="131"/>
      <c r="R16" s="362"/>
      <c r="S16" s="362"/>
      <c r="T16" s="362"/>
      <c r="U16" s="362"/>
      <c r="V16" s="362"/>
      <c r="W16" s="362"/>
      <c r="X16" s="362"/>
      <c r="Y16" s="362"/>
      <c r="Z16" s="362"/>
      <c r="AA16" s="362"/>
      <c r="AB16" s="362"/>
      <c r="AC16" s="362"/>
      <c r="AD16" s="362"/>
      <c r="AE16" s="362"/>
      <c r="AF16" s="362"/>
      <c r="AG16" s="362"/>
      <c r="AH16" s="362"/>
      <c r="AI16" s="362"/>
      <c r="AJ16" s="362"/>
      <c r="AK16" s="362"/>
      <c r="AL16" s="362"/>
      <c r="AM16" s="279"/>
      <c r="AN16" s="367"/>
      <c r="AO16" s="367"/>
      <c r="AP16" s="367"/>
      <c r="AQ16" s="367"/>
      <c r="AR16" s="367"/>
      <c r="AS16" s="131"/>
      <c r="AT16" s="341"/>
      <c r="AU16" s="341"/>
      <c r="AV16" s="341"/>
      <c r="AW16" s="89"/>
      <c r="AX16" s="341"/>
      <c r="AY16" s="341"/>
      <c r="AZ16" s="341"/>
      <c r="BA16" s="341"/>
      <c r="BB16" s="341"/>
      <c r="BC16" s="89"/>
      <c r="BD16" s="336"/>
      <c r="BE16" s="336"/>
      <c r="BF16" s="336"/>
      <c r="BG16" s="336"/>
      <c r="BH16" s="336"/>
      <c r="BI16" s="89"/>
      <c r="BJ16" s="338"/>
      <c r="BK16" s="338"/>
      <c r="BL16" s="338"/>
      <c r="BM16" s="338"/>
      <c r="BN16" s="338"/>
      <c r="BO16" s="338"/>
      <c r="BP16" s="89"/>
      <c r="BQ16" s="335">
        <f>BD16*BJ16</f>
        <v>0</v>
      </c>
      <c r="BR16" s="335"/>
      <c r="BS16" s="335"/>
      <c r="BT16" s="335"/>
      <c r="BU16" s="335"/>
      <c r="BV16" s="335"/>
      <c r="BW16" s="246"/>
      <c r="BX16" s="108"/>
      <c r="BY16" s="101"/>
      <c r="BZ16" s="1"/>
      <c r="CA16" s="16"/>
    </row>
    <row r="17" spans="2:95" ht="17.149999999999999" customHeight="1">
      <c r="B17" s="101"/>
      <c r="C17" s="77">
        <v>5</v>
      </c>
      <c r="D17" s="31"/>
      <c r="E17" s="354"/>
      <c r="F17" s="354"/>
      <c r="G17" s="354"/>
      <c r="H17" s="354"/>
      <c r="I17" s="354"/>
      <c r="J17" s="354"/>
      <c r="K17" s="354"/>
      <c r="L17" s="354"/>
      <c r="M17" s="354"/>
      <c r="N17" s="354"/>
      <c r="O17" s="354"/>
      <c r="P17" s="354"/>
      <c r="Q17" s="131"/>
      <c r="R17" s="362"/>
      <c r="S17" s="362"/>
      <c r="T17" s="362"/>
      <c r="U17" s="362"/>
      <c r="V17" s="362"/>
      <c r="W17" s="362"/>
      <c r="X17" s="362"/>
      <c r="Y17" s="362"/>
      <c r="Z17" s="362"/>
      <c r="AA17" s="362"/>
      <c r="AB17" s="362"/>
      <c r="AC17" s="362"/>
      <c r="AD17" s="362"/>
      <c r="AE17" s="362"/>
      <c r="AF17" s="362"/>
      <c r="AG17" s="362"/>
      <c r="AH17" s="362"/>
      <c r="AI17" s="362"/>
      <c r="AJ17" s="362"/>
      <c r="AK17" s="362"/>
      <c r="AL17" s="362"/>
      <c r="AM17" s="279"/>
      <c r="AN17" s="367"/>
      <c r="AO17" s="367"/>
      <c r="AP17" s="367"/>
      <c r="AQ17" s="367"/>
      <c r="AR17" s="367"/>
      <c r="AS17" s="131"/>
      <c r="AT17" s="341"/>
      <c r="AU17" s="341"/>
      <c r="AV17" s="341"/>
      <c r="AW17" s="89"/>
      <c r="AX17" s="341"/>
      <c r="AY17" s="341"/>
      <c r="AZ17" s="341"/>
      <c r="BA17" s="341"/>
      <c r="BB17" s="341"/>
      <c r="BC17" s="89"/>
      <c r="BD17" s="336"/>
      <c r="BE17" s="336"/>
      <c r="BF17" s="336"/>
      <c r="BG17" s="336"/>
      <c r="BH17" s="336"/>
      <c r="BI17" s="89"/>
      <c r="BJ17" s="338"/>
      <c r="BK17" s="338"/>
      <c r="BL17" s="338"/>
      <c r="BM17" s="338"/>
      <c r="BN17" s="338"/>
      <c r="BO17" s="338"/>
      <c r="BP17" s="89"/>
      <c r="BQ17" s="335">
        <f>BD17*BJ17</f>
        <v>0</v>
      </c>
      <c r="BR17" s="335"/>
      <c r="BS17" s="335"/>
      <c r="BT17" s="335"/>
      <c r="BU17" s="335"/>
      <c r="BV17" s="335"/>
      <c r="BW17" s="246"/>
      <c r="BX17" s="108"/>
      <c r="BY17" s="101"/>
      <c r="BZ17" s="1"/>
      <c r="CA17" s="16"/>
    </row>
    <row r="18" spans="2:95" ht="25.5" customHeight="1" thickBot="1">
      <c r="B18" s="101"/>
      <c r="C18" s="96"/>
      <c r="D18" s="31"/>
      <c r="E18" s="31"/>
      <c r="F18" s="31"/>
      <c r="G18" s="31"/>
      <c r="H18" s="31"/>
      <c r="I18" s="31"/>
      <c r="J18" s="31"/>
      <c r="K18" s="31"/>
      <c r="L18" s="31"/>
      <c r="M18" s="31"/>
      <c r="N18" s="31"/>
      <c r="O18" s="31"/>
      <c r="P18" s="31"/>
      <c r="Q18" s="31"/>
      <c r="R18" s="31"/>
      <c r="S18" s="31"/>
      <c r="T18" s="1"/>
      <c r="U18" s="31"/>
      <c r="V18" s="31"/>
      <c r="W18" s="31"/>
      <c r="X18" s="31"/>
      <c r="Y18" s="1"/>
      <c r="Z18" s="134"/>
      <c r="AA18" s="110"/>
      <c r="AB18" s="110"/>
      <c r="AC18" s="110"/>
      <c r="AD18" s="110"/>
      <c r="AE18" s="110"/>
      <c r="AF18" s="110"/>
      <c r="AG18" s="110"/>
      <c r="AH18" s="110"/>
      <c r="AI18" s="110"/>
      <c r="AJ18" s="110"/>
      <c r="AK18" s="110"/>
      <c r="AL18" s="131"/>
      <c r="AM18" s="131"/>
      <c r="AN18" s="131"/>
      <c r="AO18" s="131"/>
      <c r="AP18" s="131"/>
      <c r="AQ18" s="131"/>
      <c r="AR18" s="131"/>
      <c r="AS18" s="131"/>
      <c r="AT18" s="109"/>
      <c r="AU18" s="109"/>
      <c r="AV18" s="109"/>
      <c r="AW18" s="32"/>
      <c r="AX18" s="32"/>
      <c r="AY18" s="32"/>
      <c r="AZ18" s="32"/>
      <c r="BA18" s="32"/>
      <c r="BB18" s="89"/>
      <c r="BC18" s="32"/>
      <c r="BD18" s="32"/>
      <c r="BE18" s="32"/>
      <c r="BF18" s="32"/>
      <c r="BG18" s="32"/>
      <c r="BH18" s="32"/>
      <c r="BI18" s="32"/>
      <c r="BJ18" s="33"/>
      <c r="BK18" s="33"/>
      <c r="BL18" s="89"/>
      <c r="BM18" s="33"/>
      <c r="BN18" s="33"/>
      <c r="BO18" s="131"/>
      <c r="BP18" s="32" t="s">
        <v>40</v>
      </c>
      <c r="BQ18" s="364">
        <f>SUM(BQ13:BQ17)</f>
        <v>0</v>
      </c>
      <c r="BR18" s="364"/>
      <c r="BS18" s="364"/>
      <c r="BT18" s="364"/>
      <c r="BU18" s="364"/>
      <c r="BV18" s="364"/>
      <c r="BW18" s="246"/>
      <c r="BX18" s="108"/>
      <c r="BY18" s="101"/>
      <c r="BZ18" s="1"/>
      <c r="CA18" s="16"/>
    </row>
    <row r="19" spans="2:95" ht="15" customHeight="1" thickBot="1">
      <c r="B19" s="101"/>
      <c r="C19" s="78"/>
      <c r="D19" s="34"/>
      <c r="E19" s="34"/>
      <c r="F19" s="34"/>
      <c r="G19" s="79"/>
      <c r="H19" s="34"/>
      <c r="I19" s="34"/>
      <c r="J19" s="34"/>
      <c r="K19" s="34"/>
      <c r="L19" s="34"/>
      <c r="M19" s="34"/>
      <c r="N19" s="34"/>
      <c r="O19" s="34"/>
      <c r="P19" s="34"/>
      <c r="Q19" s="34"/>
      <c r="R19" s="34"/>
      <c r="S19" s="34"/>
      <c r="T19" s="34"/>
      <c r="U19" s="34"/>
      <c r="V19" s="34"/>
      <c r="W19" s="34"/>
      <c r="X19" s="34"/>
      <c r="Y19" s="34"/>
      <c r="Z19" s="111"/>
      <c r="AA19" s="111"/>
      <c r="AB19" s="111"/>
      <c r="AC19" s="111"/>
      <c r="AD19" s="111"/>
      <c r="AE19" s="111"/>
      <c r="AF19" s="111"/>
      <c r="AG19" s="111"/>
      <c r="AH19" s="111"/>
      <c r="AI19" s="111"/>
      <c r="AJ19" s="111"/>
      <c r="AK19" s="111"/>
      <c r="AL19" s="111"/>
      <c r="AM19" s="111"/>
      <c r="AN19" s="111"/>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136"/>
      <c r="BP19" s="136"/>
      <c r="BQ19" s="136"/>
      <c r="BR19" s="136"/>
      <c r="BS19" s="136"/>
      <c r="BT19" s="136"/>
      <c r="BU19" s="136"/>
      <c r="BV19" s="136"/>
      <c r="BW19" s="136"/>
      <c r="BX19" s="137"/>
      <c r="BY19" s="5"/>
      <c r="BZ19" s="5"/>
      <c r="CA19" s="16"/>
    </row>
    <row r="20" spans="2:95" ht="23">
      <c r="B20" s="101"/>
      <c r="C20" s="9" t="s">
        <v>35</v>
      </c>
      <c r="D20" s="9"/>
      <c r="E20" s="5"/>
      <c r="F20" s="5"/>
      <c r="G20" s="3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92"/>
      <c r="AK20" s="5"/>
      <c r="AL20" s="5"/>
      <c r="AM20" s="5"/>
      <c r="AN20" s="5"/>
      <c r="AO20" s="5"/>
      <c r="AP20" s="5"/>
      <c r="AQ20" s="5"/>
      <c r="AR20" s="5"/>
      <c r="AS20" s="101"/>
      <c r="AT20" s="101"/>
      <c r="AU20" s="101"/>
      <c r="AV20" s="101"/>
      <c r="AW20" s="101"/>
      <c r="AX20" s="101"/>
      <c r="AY20" s="101"/>
      <c r="AZ20" s="101"/>
      <c r="BA20" s="101"/>
      <c r="BB20" s="101"/>
      <c r="BC20" s="101"/>
      <c r="BD20" s="101"/>
      <c r="BE20" s="101"/>
      <c r="BF20" s="101"/>
      <c r="BG20" s="101"/>
      <c r="BH20" s="101"/>
      <c r="BI20" s="101"/>
      <c r="BJ20" s="101"/>
      <c r="BK20" s="101"/>
      <c r="BL20" s="101"/>
      <c r="BM20" s="5"/>
      <c r="BN20" s="5"/>
      <c r="BO20" s="5"/>
      <c r="BP20" s="5"/>
      <c r="BQ20" s="5"/>
      <c r="BR20" s="5"/>
      <c r="BS20" s="5"/>
      <c r="BT20" s="5"/>
      <c r="BU20" s="5"/>
      <c r="BV20" s="5"/>
      <c r="BW20" s="5"/>
      <c r="BX20" s="5"/>
      <c r="BY20" s="5"/>
      <c r="BZ20" s="5"/>
      <c r="CA20" s="17"/>
    </row>
    <row r="21" spans="2:95" ht="10.5" customHeight="1" thickBot="1">
      <c r="B21" s="101"/>
      <c r="C21" s="10"/>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7"/>
      <c r="AD21" s="37"/>
      <c r="AE21" s="37"/>
      <c r="AF21" s="37"/>
      <c r="AG21" s="37"/>
      <c r="AH21" s="36"/>
      <c r="AI21" s="37"/>
      <c r="AJ21" s="37"/>
      <c r="AK21" s="37"/>
      <c r="AL21" s="37"/>
      <c r="AM21" s="37"/>
      <c r="AN21" s="37"/>
      <c r="AO21" s="38"/>
      <c r="AP21" s="37"/>
      <c r="AQ21" s="37"/>
      <c r="AR21" s="37"/>
      <c r="AS21" s="101"/>
      <c r="AT21" s="101"/>
      <c r="AU21" s="101"/>
      <c r="AV21" s="101"/>
      <c r="AW21" s="101"/>
      <c r="AX21" s="101"/>
      <c r="AY21" s="101"/>
      <c r="AZ21" s="101"/>
      <c r="BA21" s="101"/>
      <c r="BB21" s="101"/>
      <c r="BC21" s="101"/>
      <c r="BD21" s="101"/>
      <c r="BE21" s="101"/>
      <c r="BF21" s="101"/>
      <c r="BG21" s="101"/>
      <c r="BH21" s="101"/>
      <c r="BI21" s="101"/>
      <c r="BJ21" s="101"/>
      <c r="BK21" s="101"/>
      <c r="BL21" s="101"/>
      <c r="BM21" s="36"/>
      <c r="BN21" s="36"/>
      <c r="BO21" s="36"/>
      <c r="BP21" s="36"/>
      <c r="BQ21" s="36"/>
      <c r="BR21" s="36"/>
      <c r="BS21" s="36"/>
      <c r="BT21" s="36"/>
      <c r="BU21" s="36"/>
      <c r="BV21" s="36"/>
      <c r="BW21" s="36"/>
      <c r="BX21" s="36"/>
      <c r="BY21" s="36"/>
      <c r="BZ21" s="36"/>
      <c r="CA21" s="20"/>
    </row>
    <row r="22" spans="2:95" ht="13" thickBot="1">
      <c r="B22" s="101"/>
      <c r="C22" s="84"/>
      <c r="D22" s="66"/>
      <c r="E22" s="304" t="s">
        <v>26</v>
      </c>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143"/>
      <c r="AY22" s="107"/>
      <c r="AZ22" s="304" t="s">
        <v>27</v>
      </c>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c r="BW22" s="247"/>
      <c r="BX22" s="143"/>
      <c r="BY22" s="145"/>
      <c r="BZ22" s="101"/>
      <c r="CA22" s="18"/>
    </row>
    <row r="23" spans="2:95">
      <c r="B23" s="101"/>
      <c r="C23" s="44"/>
      <c r="D23" s="1"/>
      <c r="E23" s="300" t="s">
        <v>89</v>
      </c>
      <c r="F23" s="300"/>
      <c r="G23" s="300"/>
      <c r="H23" s="300"/>
      <c r="I23" s="300"/>
      <c r="J23" s="300"/>
      <c r="K23" s="300"/>
      <c r="L23" s="101"/>
      <c r="M23" s="300" t="s">
        <v>2</v>
      </c>
      <c r="N23" s="300"/>
      <c r="O23" s="300"/>
      <c r="P23" s="300"/>
      <c r="Q23" s="300"/>
      <c r="R23" s="300"/>
      <c r="S23" s="300"/>
      <c r="T23" s="101"/>
      <c r="U23" s="300" t="s">
        <v>3</v>
      </c>
      <c r="V23" s="300"/>
      <c r="W23" s="300"/>
      <c r="X23" s="300"/>
      <c r="Y23" s="300"/>
      <c r="Z23" s="300"/>
      <c r="AA23" s="300"/>
      <c r="AB23" s="101"/>
      <c r="AC23" s="363" t="s">
        <v>89</v>
      </c>
      <c r="AD23" s="363"/>
      <c r="AE23" s="363"/>
      <c r="AF23" s="363"/>
      <c r="AG23" s="363"/>
      <c r="AH23" s="363"/>
      <c r="AI23" s="363"/>
      <c r="AJ23" s="101"/>
      <c r="AK23" s="300" t="s">
        <v>4</v>
      </c>
      <c r="AL23" s="300"/>
      <c r="AM23" s="300"/>
      <c r="AN23" s="300"/>
      <c r="AO23" s="300"/>
      <c r="AP23" s="300"/>
      <c r="AQ23" s="1"/>
      <c r="AR23" s="300" t="s">
        <v>5</v>
      </c>
      <c r="AS23" s="300"/>
      <c r="AT23" s="300"/>
      <c r="AU23" s="300"/>
      <c r="AV23" s="300"/>
      <c r="AW23" s="300"/>
      <c r="AX23" s="12"/>
      <c r="AY23" s="101"/>
      <c r="AZ23" s="300" t="s">
        <v>89</v>
      </c>
      <c r="BA23" s="300"/>
      <c r="BB23" s="300"/>
      <c r="BC23" s="300"/>
      <c r="BD23" s="300"/>
      <c r="BE23" s="300"/>
      <c r="BF23" s="300"/>
      <c r="BG23" s="101"/>
      <c r="BH23" s="300" t="s">
        <v>2</v>
      </c>
      <c r="BI23" s="300"/>
      <c r="BJ23" s="300"/>
      <c r="BK23" s="300"/>
      <c r="BL23" s="300"/>
      <c r="BM23" s="300"/>
      <c r="BN23" s="1"/>
      <c r="BO23" s="300" t="s">
        <v>3</v>
      </c>
      <c r="BP23" s="300"/>
      <c r="BQ23" s="300"/>
      <c r="BR23" s="300"/>
      <c r="BS23" s="300"/>
      <c r="BT23" s="300"/>
      <c r="BU23" s="300"/>
      <c r="BV23" s="101"/>
      <c r="BW23" s="101"/>
      <c r="BX23" s="101"/>
      <c r="BY23" s="145"/>
      <c r="BZ23" s="101"/>
      <c r="CA23" s="18"/>
    </row>
    <row r="24" spans="2:95">
      <c r="B24" s="101"/>
      <c r="C24" s="85" t="s">
        <v>13</v>
      </c>
      <c r="D24" s="1"/>
      <c r="E24" s="300" t="s">
        <v>119</v>
      </c>
      <c r="F24" s="300"/>
      <c r="G24" s="300"/>
      <c r="H24" s="300"/>
      <c r="I24" s="300"/>
      <c r="J24" s="300"/>
      <c r="K24" s="300"/>
      <c r="L24" s="101"/>
      <c r="M24" s="300" t="s">
        <v>90</v>
      </c>
      <c r="N24" s="300"/>
      <c r="O24" s="300"/>
      <c r="P24" s="300"/>
      <c r="Q24" s="300"/>
      <c r="R24" s="300"/>
      <c r="S24" s="300"/>
      <c r="T24" s="101"/>
      <c r="U24" s="300" t="s">
        <v>0</v>
      </c>
      <c r="V24" s="300"/>
      <c r="W24" s="300"/>
      <c r="X24" s="300"/>
      <c r="Y24" s="300"/>
      <c r="Z24" s="300"/>
      <c r="AA24" s="300"/>
      <c r="AB24" s="101"/>
      <c r="AC24" s="300" t="s">
        <v>5</v>
      </c>
      <c r="AD24" s="300"/>
      <c r="AE24" s="300"/>
      <c r="AF24" s="300"/>
      <c r="AG24" s="300"/>
      <c r="AH24" s="300"/>
      <c r="AI24" s="300"/>
      <c r="AJ24" s="101"/>
      <c r="AK24" s="300" t="s">
        <v>5</v>
      </c>
      <c r="AL24" s="300"/>
      <c r="AM24" s="300"/>
      <c r="AN24" s="300"/>
      <c r="AO24" s="300"/>
      <c r="AP24" s="300"/>
      <c r="AQ24" s="1"/>
      <c r="AR24" s="300" t="s">
        <v>6</v>
      </c>
      <c r="AS24" s="300"/>
      <c r="AT24" s="300"/>
      <c r="AU24" s="300"/>
      <c r="AV24" s="300"/>
      <c r="AW24" s="300"/>
      <c r="AX24" s="12"/>
      <c r="AY24" s="101"/>
      <c r="AZ24" s="300" t="s">
        <v>119</v>
      </c>
      <c r="BA24" s="300"/>
      <c r="BB24" s="300"/>
      <c r="BC24" s="300"/>
      <c r="BD24" s="300"/>
      <c r="BE24" s="300"/>
      <c r="BF24" s="300"/>
      <c r="BG24" s="101"/>
      <c r="BH24" s="300" t="s">
        <v>90</v>
      </c>
      <c r="BI24" s="300"/>
      <c r="BJ24" s="300"/>
      <c r="BK24" s="300"/>
      <c r="BL24" s="300"/>
      <c r="BM24" s="300"/>
      <c r="BN24" s="1"/>
      <c r="BO24" s="300" t="s">
        <v>0</v>
      </c>
      <c r="BP24" s="300"/>
      <c r="BQ24" s="300"/>
      <c r="BR24" s="300"/>
      <c r="BS24" s="300"/>
      <c r="BT24" s="300"/>
      <c r="BU24" s="300"/>
      <c r="BV24" s="101"/>
      <c r="BW24" s="101"/>
      <c r="BX24" s="101"/>
      <c r="BY24" s="145"/>
      <c r="BZ24" s="101"/>
      <c r="CA24" s="18"/>
    </row>
    <row r="25" spans="2:95">
      <c r="B25" s="101"/>
      <c r="C25" s="86" t="s">
        <v>1</v>
      </c>
      <c r="D25" s="1"/>
      <c r="E25" s="300" t="s">
        <v>88</v>
      </c>
      <c r="F25" s="300"/>
      <c r="G25" s="300"/>
      <c r="H25" s="300"/>
      <c r="I25" s="300"/>
      <c r="J25" s="300"/>
      <c r="K25" s="300"/>
      <c r="L25" s="101"/>
      <c r="M25" s="300" t="s">
        <v>88</v>
      </c>
      <c r="N25" s="300"/>
      <c r="O25" s="300"/>
      <c r="P25" s="300"/>
      <c r="Q25" s="300"/>
      <c r="R25" s="300"/>
      <c r="S25" s="300"/>
      <c r="T25" s="101"/>
      <c r="U25" s="300"/>
      <c r="V25" s="300"/>
      <c r="W25" s="300"/>
      <c r="X25" s="300"/>
      <c r="Y25" s="300"/>
      <c r="Z25" s="300"/>
      <c r="AA25" s="300"/>
      <c r="AB25" s="101"/>
      <c r="AC25" s="300" t="s">
        <v>6</v>
      </c>
      <c r="AD25" s="300"/>
      <c r="AE25" s="300"/>
      <c r="AF25" s="300"/>
      <c r="AG25" s="300"/>
      <c r="AH25" s="300"/>
      <c r="AI25" s="300"/>
      <c r="AJ25" s="101"/>
      <c r="AK25" s="300" t="s">
        <v>6</v>
      </c>
      <c r="AL25" s="300"/>
      <c r="AM25" s="300"/>
      <c r="AN25" s="300"/>
      <c r="AO25" s="300"/>
      <c r="AP25" s="300"/>
      <c r="AQ25" s="1"/>
      <c r="AR25" s="300" t="s">
        <v>7</v>
      </c>
      <c r="AS25" s="300"/>
      <c r="AT25" s="300"/>
      <c r="AU25" s="300"/>
      <c r="AV25" s="300"/>
      <c r="AW25" s="300"/>
      <c r="AX25" s="12"/>
      <c r="AY25" s="101"/>
      <c r="AZ25" s="300" t="s">
        <v>88</v>
      </c>
      <c r="BA25" s="300"/>
      <c r="BB25" s="300"/>
      <c r="BC25" s="300"/>
      <c r="BD25" s="300"/>
      <c r="BE25" s="300"/>
      <c r="BF25" s="300"/>
      <c r="BG25" s="101"/>
      <c r="BH25" s="300" t="s">
        <v>88</v>
      </c>
      <c r="BI25" s="300"/>
      <c r="BJ25" s="300"/>
      <c r="BK25" s="300"/>
      <c r="BL25" s="300"/>
      <c r="BM25" s="300"/>
      <c r="BN25" s="1"/>
      <c r="BO25" s="300"/>
      <c r="BP25" s="300"/>
      <c r="BQ25" s="300"/>
      <c r="BR25" s="300"/>
      <c r="BS25" s="300"/>
      <c r="BT25" s="300"/>
      <c r="BU25" s="300"/>
      <c r="BV25" s="101"/>
      <c r="BW25" s="101"/>
      <c r="BX25" s="101"/>
      <c r="BY25" s="145"/>
      <c r="BZ25" s="101"/>
      <c r="CA25" s="17"/>
    </row>
    <row r="26" spans="2:95" ht="13" thickBot="1">
      <c r="B26" s="101"/>
      <c r="C26" s="86"/>
      <c r="D26" s="1"/>
      <c r="E26" s="301" t="s">
        <v>23</v>
      </c>
      <c r="F26" s="301"/>
      <c r="G26" s="301"/>
      <c r="H26" s="301"/>
      <c r="I26" s="301"/>
      <c r="J26" s="301"/>
      <c r="K26" s="301"/>
      <c r="L26" s="101"/>
      <c r="M26" s="301" t="s">
        <v>23</v>
      </c>
      <c r="N26" s="301"/>
      <c r="O26" s="301"/>
      <c r="P26" s="301"/>
      <c r="Q26" s="301"/>
      <c r="R26" s="301"/>
      <c r="S26" s="301"/>
      <c r="T26" s="101"/>
      <c r="U26" s="301" t="s">
        <v>25</v>
      </c>
      <c r="V26" s="301"/>
      <c r="W26" s="301"/>
      <c r="X26" s="301"/>
      <c r="Y26" s="301"/>
      <c r="Z26" s="301"/>
      <c r="AA26" s="301"/>
      <c r="AB26" s="101"/>
      <c r="AC26" s="301" t="s">
        <v>28</v>
      </c>
      <c r="AD26" s="301"/>
      <c r="AE26" s="301"/>
      <c r="AF26" s="301"/>
      <c r="AG26" s="301"/>
      <c r="AH26" s="301"/>
      <c r="AI26" s="301"/>
      <c r="AJ26" s="101"/>
      <c r="AK26" s="301" t="s">
        <v>28</v>
      </c>
      <c r="AL26" s="301"/>
      <c r="AM26" s="301"/>
      <c r="AN26" s="301"/>
      <c r="AO26" s="301"/>
      <c r="AP26" s="301"/>
      <c r="AQ26" s="1"/>
      <c r="AR26" s="301" t="s">
        <v>28</v>
      </c>
      <c r="AS26" s="301"/>
      <c r="AT26" s="301"/>
      <c r="AU26" s="301"/>
      <c r="AV26" s="301"/>
      <c r="AW26" s="301"/>
      <c r="AX26" s="12"/>
      <c r="AY26" s="101"/>
      <c r="AZ26" s="301" t="s">
        <v>24</v>
      </c>
      <c r="BA26" s="301"/>
      <c r="BB26" s="301"/>
      <c r="BC26" s="301"/>
      <c r="BD26" s="301"/>
      <c r="BE26" s="301"/>
      <c r="BF26" s="301"/>
      <c r="BG26" s="101"/>
      <c r="BH26" s="301" t="s">
        <v>24</v>
      </c>
      <c r="BI26" s="301"/>
      <c r="BJ26" s="301"/>
      <c r="BK26" s="301"/>
      <c r="BL26" s="301"/>
      <c r="BM26" s="301"/>
      <c r="BN26" s="100"/>
      <c r="BO26" s="301" t="s">
        <v>24</v>
      </c>
      <c r="BP26" s="301"/>
      <c r="BQ26" s="301"/>
      <c r="BR26" s="301"/>
      <c r="BS26" s="301"/>
      <c r="BT26" s="301"/>
      <c r="BU26" s="301"/>
      <c r="BV26" s="101"/>
      <c r="BW26" s="101"/>
      <c r="BX26" s="101"/>
      <c r="BY26" s="145"/>
      <c r="BZ26" s="101"/>
      <c r="CA26" s="17"/>
    </row>
    <row r="27" spans="2:95">
      <c r="B27" s="101"/>
      <c r="C27" s="76">
        <v>1</v>
      </c>
      <c r="D27" s="1"/>
      <c r="E27" s="302"/>
      <c r="F27" s="302"/>
      <c r="G27" s="302"/>
      <c r="H27" s="302"/>
      <c r="I27" s="302"/>
      <c r="J27" s="302"/>
      <c r="K27" s="302"/>
      <c r="L27" s="210"/>
      <c r="M27" s="308"/>
      <c r="N27" s="308"/>
      <c r="O27" s="308"/>
      <c r="P27" s="308"/>
      <c r="Q27" s="308"/>
      <c r="R27" s="308"/>
      <c r="S27" s="308"/>
      <c r="T27" s="101"/>
      <c r="U27" s="305">
        <f>E27-M27</f>
        <v>0</v>
      </c>
      <c r="V27" s="305"/>
      <c r="W27" s="305"/>
      <c r="X27" s="305"/>
      <c r="Y27" s="305"/>
      <c r="Z27" s="305"/>
      <c r="AA27" s="305"/>
      <c r="AB27" s="101"/>
      <c r="AC27" s="306"/>
      <c r="AD27" s="306"/>
      <c r="AE27" s="306"/>
      <c r="AF27" s="306"/>
      <c r="AG27" s="306"/>
      <c r="AH27" s="306"/>
      <c r="AI27" s="306"/>
      <c r="AJ27" s="210"/>
      <c r="AK27" s="302"/>
      <c r="AL27" s="302"/>
      <c r="AM27" s="302"/>
      <c r="AN27" s="302"/>
      <c r="AO27" s="302"/>
      <c r="AP27" s="302"/>
      <c r="AQ27" s="80"/>
      <c r="AR27" s="307">
        <f>AC27-AK27</f>
        <v>0</v>
      </c>
      <c r="AS27" s="307"/>
      <c r="AT27" s="307"/>
      <c r="AU27" s="307"/>
      <c r="AV27" s="307"/>
      <c r="AW27" s="307"/>
      <c r="AX27" s="144"/>
      <c r="AY27" s="101"/>
      <c r="AZ27" s="326"/>
      <c r="BA27" s="326"/>
      <c r="BB27" s="326"/>
      <c r="BC27" s="326"/>
      <c r="BD27" s="326"/>
      <c r="BE27" s="326"/>
      <c r="BF27" s="326"/>
      <c r="BG27" s="210"/>
      <c r="BH27" s="326"/>
      <c r="BI27" s="326"/>
      <c r="BJ27" s="326"/>
      <c r="BK27" s="326"/>
      <c r="BL27" s="326"/>
      <c r="BM27" s="326"/>
      <c r="BN27" s="80"/>
      <c r="BO27" s="305">
        <f>AZ27-BH27</f>
        <v>0</v>
      </c>
      <c r="BP27" s="305"/>
      <c r="BQ27" s="305"/>
      <c r="BR27" s="305"/>
      <c r="BS27" s="305"/>
      <c r="BT27" s="305"/>
      <c r="BU27" s="305"/>
      <c r="BV27" s="101"/>
      <c r="BW27" s="101"/>
      <c r="BX27" s="101"/>
      <c r="BY27" s="145"/>
      <c r="BZ27" s="101"/>
      <c r="CA27" s="17"/>
    </row>
    <row r="28" spans="2:95">
      <c r="B28" s="101"/>
      <c r="C28" s="76">
        <v>2</v>
      </c>
      <c r="D28" s="1"/>
      <c r="E28" s="303"/>
      <c r="F28" s="303"/>
      <c r="G28" s="303"/>
      <c r="H28" s="303"/>
      <c r="I28" s="303"/>
      <c r="J28" s="303"/>
      <c r="K28" s="303"/>
      <c r="L28" s="210"/>
      <c r="M28" s="303"/>
      <c r="N28" s="303"/>
      <c r="O28" s="303"/>
      <c r="P28" s="303"/>
      <c r="Q28" s="303"/>
      <c r="R28" s="303"/>
      <c r="S28" s="303"/>
      <c r="T28" s="101"/>
      <c r="U28" s="317">
        <f>E28-M28</f>
        <v>0</v>
      </c>
      <c r="V28" s="317"/>
      <c r="W28" s="317"/>
      <c r="X28" s="317"/>
      <c r="Y28" s="317"/>
      <c r="Z28" s="317"/>
      <c r="AA28" s="317"/>
      <c r="AB28" s="101"/>
      <c r="AC28" s="303"/>
      <c r="AD28" s="303"/>
      <c r="AE28" s="303"/>
      <c r="AF28" s="303"/>
      <c r="AG28" s="303"/>
      <c r="AH28" s="303"/>
      <c r="AI28" s="303"/>
      <c r="AJ28" s="210"/>
      <c r="AK28" s="303"/>
      <c r="AL28" s="303"/>
      <c r="AM28" s="303"/>
      <c r="AN28" s="303"/>
      <c r="AO28" s="303"/>
      <c r="AP28" s="303"/>
      <c r="AQ28" s="80"/>
      <c r="AR28" s="327">
        <f>AC28-AK28</f>
        <v>0</v>
      </c>
      <c r="AS28" s="327"/>
      <c r="AT28" s="327"/>
      <c r="AU28" s="327"/>
      <c r="AV28" s="327"/>
      <c r="AW28" s="327"/>
      <c r="AX28" s="144"/>
      <c r="AY28" s="101"/>
      <c r="AZ28" s="314"/>
      <c r="BA28" s="314"/>
      <c r="BB28" s="314"/>
      <c r="BC28" s="314"/>
      <c r="BD28" s="314"/>
      <c r="BE28" s="314"/>
      <c r="BF28" s="314"/>
      <c r="BG28" s="210"/>
      <c r="BH28" s="314"/>
      <c r="BI28" s="314"/>
      <c r="BJ28" s="314"/>
      <c r="BK28" s="314"/>
      <c r="BL28" s="314"/>
      <c r="BM28" s="314"/>
      <c r="BN28" s="80"/>
      <c r="BO28" s="317">
        <f>AZ28-BH28</f>
        <v>0</v>
      </c>
      <c r="BP28" s="317"/>
      <c r="BQ28" s="317"/>
      <c r="BR28" s="317"/>
      <c r="BS28" s="317"/>
      <c r="BT28" s="317"/>
      <c r="BU28" s="317"/>
      <c r="BV28" s="101"/>
      <c r="BW28" s="101"/>
      <c r="BX28" s="101"/>
      <c r="BY28" s="145"/>
      <c r="BZ28" s="101"/>
      <c r="CA28" s="17"/>
      <c r="CC28" s="329"/>
      <c r="CD28" s="329"/>
      <c r="CE28" s="329"/>
      <c r="CF28" s="329"/>
      <c r="CG28" s="329"/>
      <c r="CH28" s="329"/>
      <c r="CI28" s="329"/>
      <c r="CJ28" s="329"/>
      <c r="CK28" s="329"/>
      <c r="CL28" s="329"/>
      <c r="CM28" s="329"/>
      <c r="CN28" s="329"/>
      <c r="CO28" s="329"/>
      <c r="CP28" s="329"/>
      <c r="CQ28" s="329"/>
    </row>
    <row r="29" spans="2:95">
      <c r="B29" s="101"/>
      <c r="C29" s="76">
        <v>3</v>
      </c>
      <c r="D29" s="1"/>
      <c r="E29" s="303"/>
      <c r="F29" s="303"/>
      <c r="G29" s="303"/>
      <c r="H29" s="303"/>
      <c r="I29" s="303"/>
      <c r="J29" s="303"/>
      <c r="K29" s="303"/>
      <c r="L29" s="210"/>
      <c r="M29" s="303"/>
      <c r="N29" s="303"/>
      <c r="O29" s="303"/>
      <c r="P29" s="303"/>
      <c r="Q29" s="303"/>
      <c r="R29" s="303"/>
      <c r="S29" s="303"/>
      <c r="T29" s="101"/>
      <c r="U29" s="317">
        <f>E29-M29</f>
        <v>0</v>
      </c>
      <c r="V29" s="317"/>
      <c r="W29" s="317"/>
      <c r="X29" s="317"/>
      <c r="Y29" s="317"/>
      <c r="Z29" s="317"/>
      <c r="AA29" s="317"/>
      <c r="AB29" s="101"/>
      <c r="AC29" s="303"/>
      <c r="AD29" s="303"/>
      <c r="AE29" s="303"/>
      <c r="AF29" s="303"/>
      <c r="AG29" s="303"/>
      <c r="AH29" s="303"/>
      <c r="AI29" s="303"/>
      <c r="AJ29" s="210"/>
      <c r="AK29" s="303"/>
      <c r="AL29" s="303"/>
      <c r="AM29" s="303"/>
      <c r="AN29" s="303"/>
      <c r="AO29" s="303"/>
      <c r="AP29" s="303"/>
      <c r="AQ29" s="80"/>
      <c r="AR29" s="327">
        <f>AC29-AK29</f>
        <v>0</v>
      </c>
      <c r="AS29" s="327"/>
      <c r="AT29" s="327"/>
      <c r="AU29" s="327"/>
      <c r="AV29" s="327"/>
      <c r="AW29" s="327"/>
      <c r="AX29" s="144"/>
      <c r="AY29" s="101"/>
      <c r="AZ29" s="314"/>
      <c r="BA29" s="314"/>
      <c r="BB29" s="314"/>
      <c r="BC29" s="314"/>
      <c r="BD29" s="314"/>
      <c r="BE29" s="314"/>
      <c r="BF29" s="314"/>
      <c r="BG29" s="210"/>
      <c r="BH29" s="314"/>
      <c r="BI29" s="314"/>
      <c r="BJ29" s="314"/>
      <c r="BK29" s="314"/>
      <c r="BL29" s="314"/>
      <c r="BM29" s="314"/>
      <c r="BN29" s="80"/>
      <c r="BO29" s="317">
        <f>AZ29-BH29</f>
        <v>0</v>
      </c>
      <c r="BP29" s="317"/>
      <c r="BQ29" s="317"/>
      <c r="BR29" s="317"/>
      <c r="BS29" s="317"/>
      <c r="BT29" s="317"/>
      <c r="BU29" s="317"/>
      <c r="BV29" s="101"/>
      <c r="BW29" s="101"/>
      <c r="BX29" s="101"/>
      <c r="BY29" s="145"/>
      <c r="BZ29" s="101"/>
      <c r="CA29" s="21"/>
    </row>
    <row r="30" spans="2:95">
      <c r="B30" s="101"/>
      <c r="C30" s="139">
        <v>4</v>
      </c>
      <c r="D30" s="1"/>
      <c r="E30" s="303"/>
      <c r="F30" s="303"/>
      <c r="G30" s="303"/>
      <c r="H30" s="303"/>
      <c r="I30" s="303"/>
      <c r="J30" s="303"/>
      <c r="K30" s="303"/>
      <c r="L30" s="210"/>
      <c r="M30" s="303"/>
      <c r="N30" s="303"/>
      <c r="O30" s="303"/>
      <c r="P30" s="303"/>
      <c r="Q30" s="303"/>
      <c r="R30" s="303"/>
      <c r="S30" s="303"/>
      <c r="T30" s="101"/>
      <c r="U30" s="317">
        <f>E30-M30</f>
        <v>0</v>
      </c>
      <c r="V30" s="317"/>
      <c r="W30" s="317"/>
      <c r="X30" s="317"/>
      <c r="Y30" s="317"/>
      <c r="Z30" s="317"/>
      <c r="AA30" s="317"/>
      <c r="AB30" s="101"/>
      <c r="AC30" s="303"/>
      <c r="AD30" s="303"/>
      <c r="AE30" s="303"/>
      <c r="AF30" s="303"/>
      <c r="AG30" s="303"/>
      <c r="AH30" s="303"/>
      <c r="AI30" s="303"/>
      <c r="AJ30" s="210"/>
      <c r="AK30" s="303"/>
      <c r="AL30" s="303"/>
      <c r="AM30" s="303"/>
      <c r="AN30" s="303"/>
      <c r="AO30" s="303"/>
      <c r="AP30" s="303"/>
      <c r="AQ30" s="80"/>
      <c r="AR30" s="327">
        <f>AC30-AK30</f>
        <v>0</v>
      </c>
      <c r="AS30" s="327"/>
      <c r="AT30" s="327"/>
      <c r="AU30" s="327"/>
      <c r="AV30" s="327"/>
      <c r="AW30" s="327"/>
      <c r="AX30" s="144"/>
      <c r="AY30" s="101"/>
      <c r="AZ30" s="314"/>
      <c r="BA30" s="314"/>
      <c r="BB30" s="314"/>
      <c r="BC30" s="314"/>
      <c r="BD30" s="314"/>
      <c r="BE30" s="314"/>
      <c r="BF30" s="314"/>
      <c r="BG30" s="210"/>
      <c r="BH30" s="314"/>
      <c r="BI30" s="314"/>
      <c r="BJ30" s="314"/>
      <c r="BK30" s="314"/>
      <c r="BL30" s="314"/>
      <c r="BM30" s="314"/>
      <c r="BN30" s="80"/>
      <c r="BO30" s="317">
        <f>AZ30-BH30</f>
        <v>0</v>
      </c>
      <c r="BP30" s="317"/>
      <c r="BQ30" s="317"/>
      <c r="BR30" s="317"/>
      <c r="BS30" s="317"/>
      <c r="BT30" s="317"/>
      <c r="BU30" s="317"/>
      <c r="BV30" s="101"/>
      <c r="BW30" s="101"/>
      <c r="BX30" s="101"/>
      <c r="BY30" s="145"/>
      <c r="BZ30" s="101"/>
      <c r="CA30" s="18"/>
    </row>
    <row r="31" spans="2:95">
      <c r="B31" s="101"/>
      <c r="C31" s="139">
        <v>5</v>
      </c>
      <c r="D31" s="1"/>
      <c r="E31" s="303"/>
      <c r="F31" s="303"/>
      <c r="G31" s="303"/>
      <c r="H31" s="303"/>
      <c r="I31" s="303"/>
      <c r="J31" s="303"/>
      <c r="K31" s="303"/>
      <c r="L31" s="210"/>
      <c r="M31" s="303"/>
      <c r="N31" s="303"/>
      <c r="O31" s="303"/>
      <c r="P31" s="303"/>
      <c r="Q31" s="303"/>
      <c r="R31" s="303"/>
      <c r="S31" s="303"/>
      <c r="T31" s="101"/>
      <c r="U31" s="317">
        <f>E31-M31</f>
        <v>0</v>
      </c>
      <c r="V31" s="317"/>
      <c r="W31" s="317"/>
      <c r="X31" s="317"/>
      <c r="Y31" s="317"/>
      <c r="Z31" s="317"/>
      <c r="AA31" s="317"/>
      <c r="AB31" s="101"/>
      <c r="AC31" s="303"/>
      <c r="AD31" s="303"/>
      <c r="AE31" s="303"/>
      <c r="AF31" s="303"/>
      <c r="AG31" s="303"/>
      <c r="AH31" s="303"/>
      <c r="AI31" s="303"/>
      <c r="AJ31" s="210"/>
      <c r="AK31" s="303"/>
      <c r="AL31" s="303"/>
      <c r="AM31" s="303"/>
      <c r="AN31" s="303"/>
      <c r="AO31" s="303"/>
      <c r="AP31" s="303"/>
      <c r="AQ31" s="80"/>
      <c r="AR31" s="327">
        <f>AC31-AK31</f>
        <v>0</v>
      </c>
      <c r="AS31" s="327"/>
      <c r="AT31" s="327"/>
      <c r="AU31" s="327"/>
      <c r="AV31" s="327"/>
      <c r="AW31" s="327"/>
      <c r="AX31" s="144"/>
      <c r="AY31" s="101"/>
      <c r="AZ31" s="314"/>
      <c r="BA31" s="314"/>
      <c r="BB31" s="314"/>
      <c r="BC31" s="314"/>
      <c r="BD31" s="314"/>
      <c r="BE31" s="314"/>
      <c r="BF31" s="314"/>
      <c r="BG31" s="210"/>
      <c r="BH31" s="314"/>
      <c r="BI31" s="314"/>
      <c r="BJ31" s="314"/>
      <c r="BK31" s="314"/>
      <c r="BL31" s="314"/>
      <c r="BM31" s="314"/>
      <c r="BN31" s="80"/>
      <c r="BO31" s="317">
        <f>AZ31-BH31</f>
        <v>0</v>
      </c>
      <c r="BP31" s="317"/>
      <c r="BQ31" s="317"/>
      <c r="BR31" s="317"/>
      <c r="BS31" s="317"/>
      <c r="BT31" s="317"/>
      <c r="BU31" s="317"/>
      <c r="BV31" s="101"/>
      <c r="BW31" s="101"/>
      <c r="BX31" s="101"/>
      <c r="BY31" s="145"/>
      <c r="BZ31" s="101"/>
      <c r="CA31" s="18"/>
    </row>
    <row r="32" spans="2:95">
      <c r="B32" s="101"/>
      <c r="C32" s="76"/>
      <c r="D32" s="1"/>
      <c r="E32" s="80"/>
      <c r="F32" s="80"/>
      <c r="G32" s="80"/>
      <c r="H32" s="80"/>
      <c r="I32" s="80"/>
      <c r="J32" s="80"/>
      <c r="K32" s="101"/>
      <c r="L32" s="101"/>
      <c r="M32" s="340" t="s">
        <v>32</v>
      </c>
      <c r="N32" s="340"/>
      <c r="O32" s="340"/>
      <c r="P32" s="340"/>
      <c r="Q32" s="340"/>
      <c r="R32" s="340"/>
      <c r="S32" s="340"/>
      <c r="T32" s="101"/>
      <c r="U32" s="317">
        <f>SUM(U27:Y31)</f>
        <v>0</v>
      </c>
      <c r="V32" s="317"/>
      <c r="W32" s="317"/>
      <c r="X32" s="317"/>
      <c r="Y32" s="317"/>
      <c r="Z32" s="317"/>
      <c r="AA32" s="317"/>
      <c r="AB32" s="101"/>
      <c r="AC32" s="101"/>
      <c r="AD32" s="101"/>
      <c r="AE32" s="101"/>
      <c r="AF32" s="80"/>
      <c r="AG32" s="101"/>
      <c r="AH32" s="101"/>
      <c r="AI32" s="101"/>
      <c r="AJ32" s="131"/>
      <c r="AK32" s="340" t="s">
        <v>32</v>
      </c>
      <c r="AL32" s="340"/>
      <c r="AM32" s="340"/>
      <c r="AN32" s="340"/>
      <c r="AO32" s="340"/>
      <c r="AP32" s="340"/>
      <c r="AQ32" s="80"/>
      <c r="AR32" s="317">
        <f>SUM(AR27:AW31)</f>
        <v>0</v>
      </c>
      <c r="AS32" s="317"/>
      <c r="AT32" s="317"/>
      <c r="AU32" s="317"/>
      <c r="AV32" s="317"/>
      <c r="AW32" s="317"/>
      <c r="AX32" s="144"/>
      <c r="AY32" s="101"/>
      <c r="AZ32" s="101"/>
      <c r="BA32" s="142"/>
      <c r="BB32" s="101"/>
      <c r="BC32" s="81"/>
      <c r="BD32" s="81"/>
      <c r="BE32" s="81"/>
      <c r="BF32" s="81"/>
      <c r="BG32" s="211"/>
      <c r="BH32" s="333" t="s">
        <v>32</v>
      </c>
      <c r="BI32" s="333"/>
      <c r="BJ32" s="333"/>
      <c r="BK32" s="333"/>
      <c r="BL32" s="333"/>
      <c r="BM32" s="333"/>
      <c r="BN32" s="80"/>
      <c r="BO32" s="317">
        <f>SUM(BO27:BS31)</f>
        <v>0</v>
      </c>
      <c r="BP32" s="317"/>
      <c r="BQ32" s="317"/>
      <c r="BR32" s="317"/>
      <c r="BS32" s="317"/>
      <c r="BT32" s="317"/>
      <c r="BU32" s="317"/>
      <c r="BV32" s="101"/>
      <c r="BW32" s="101"/>
      <c r="BX32" s="101"/>
      <c r="BY32" s="145"/>
      <c r="BZ32" s="101"/>
      <c r="CA32" s="18"/>
    </row>
    <row r="33" spans="2:79" ht="13" thickBot="1">
      <c r="B33" s="101"/>
      <c r="C33" s="40"/>
      <c r="D33" s="346"/>
      <c r="E33" s="346"/>
      <c r="F33" s="346"/>
      <c r="G33" s="346"/>
      <c r="H33" s="346"/>
      <c r="I33" s="346"/>
      <c r="J33" s="346"/>
      <c r="K33" s="112"/>
      <c r="L33" s="112"/>
      <c r="M33" s="65"/>
      <c r="N33" s="65"/>
      <c r="O33" s="65"/>
      <c r="P33" s="65"/>
      <c r="Q33" s="65"/>
      <c r="R33" s="112"/>
      <c r="S33" s="112"/>
      <c r="T33" s="112"/>
      <c r="U33" s="112"/>
      <c r="V33" s="112"/>
      <c r="W33" s="112"/>
      <c r="X33" s="112"/>
      <c r="Y33" s="112"/>
      <c r="Z33" s="112"/>
      <c r="AA33" s="112"/>
      <c r="AB33" s="112"/>
      <c r="AC33" s="112"/>
      <c r="AD33" s="112"/>
      <c r="AE33" s="112"/>
      <c r="AF33" s="65"/>
      <c r="AG33" s="41"/>
      <c r="AH33" s="41"/>
      <c r="AI33" s="41"/>
      <c r="AJ33" s="41"/>
      <c r="AK33" s="41"/>
      <c r="AL33" s="41"/>
      <c r="AM33" s="55"/>
      <c r="AN33" s="55"/>
      <c r="AO33" s="55"/>
      <c r="AP33" s="55"/>
      <c r="AQ33" s="55"/>
      <c r="AR33" s="55"/>
      <c r="AS33" s="55"/>
      <c r="AT33" s="55"/>
      <c r="AU33" s="55"/>
      <c r="AV33" s="55"/>
      <c r="AW33" s="55"/>
      <c r="AX33" s="55"/>
      <c r="AY33" s="42"/>
      <c r="AZ33" s="112"/>
      <c r="BA33" s="41"/>
      <c r="BB33" s="41"/>
      <c r="BC33" s="41"/>
      <c r="BD33" s="41"/>
      <c r="BE33" s="55"/>
      <c r="BF33" s="55"/>
      <c r="BG33" s="55"/>
      <c r="BH33" s="55"/>
      <c r="BI33" s="55"/>
      <c r="BJ33" s="55"/>
      <c r="BK33" s="55"/>
      <c r="BL33" s="55"/>
      <c r="BM33" s="55"/>
      <c r="BN33" s="55"/>
      <c r="BO33" s="55"/>
      <c r="BP33" s="55"/>
      <c r="BQ33" s="55"/>
      <c r="BR33" s="56"/>
      <c r="BS33" s="56"/>
      <c r="BT33" s="56"/>
      <c r="BU33" s="56"/>
      <c r="BV33" s="56"/>
      <c r="BW33" s="56"/>
      <c r="BX33" s="112"/>
      <c r="BY33" s="145"/>
      <c r="BZ33" s="101"/>
      <c r="CA33" s="17"/>
    </row>
    <row r="34" spans="2:79" ht="8.15" customHeight="1">
      <c r="B34" s="101"/>
      <c r="C34" s="5"/>
      <c r="D34" s="5"/>
      <c r="E34" s="5"/>
      <c r="F34" s="5"/>
      <c r="G34" s="101"/>
      <c r="H34" s="5"/>
      <c r="I34" s="1"/>
      <c r="J34" s="5"/>
      <c r="K34" s="339"/>
      <c r="L34" s="339"/>
      <c r="M34" s="339"/>
      <c r="N34" s="339"/>
      <c r="O34" s="339"/>
      <c r="P34" s="1"/>
      <c r="Q34" s="5"/>
      <c r="R34" s="5"/>
      <c r="S34" s="5"/>
      <c r="T34" s="5"/>
      <c r="U34" s="43"/>
      <c r="V34" s="1"/>
      <c r="W34" s="339"/>
      <c r="X34" s="339"/>
      <c r="Y34" s="339"/>
      <c r="Z34" s="339"/>
      <c r="AA34" s="339"/>
      <c r="AB34" s="1"/>
      <c r="AC34" s="5"/>
      <c r="AD34" s="6"/>
      <c r="AE34" s="6"/>
      <c r="AF34" s="5"/>
      <c r="AG34" s="1"/>
      <c r="AH34" s="5"/>
      <c r="AI34" s="5"/>
      <c r="AJ34" s="339"/>
      <c r="AK34" s="339"/>
      <c r="AL34" s="339"/>
      <c r="AM34" s="339"/>
      <c r="AN34" s="339"/>
      <c r="AO34" s="5"/>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7"/>
    </row>
    <row r="35" spans="2:79" ht="17.25" customHeight="1" thickBot="1">
      <c r="B35" s="101"/>
      <c r="C35" s="29"/>
      <c r="D35" s="9" t="s">
        <v>8</v>
      </c>
      <c r="E35" s="1"/>
      <c r="F35" s="1"/>
      <c r="G35" s="101"/>
      <c r="H35" s="5"/>
      <c r="I35" s="5"/>
      <c r="J35" s="5"/>
      <c r="K35" s="5"/>
      <c r="L35" s="5"/>
      <c r="M35" s="5"/>
      <c r="N35" s="5"/>
      <c r="O35" s="5"/>
      <c r="P35" s="5"/>
      <c r="Q35" s="5"/>
      <c r="R35" s="1"/>
      <c r="S35" s="5"/>
      <c r="T35" s="5"/>
      <c r="U35" s="5"/>
      <c r="V35" s="5"/>
      <c r="W35" s="5"/>
      <c r="X35" s="5"/>
      <c r="Y35" s="5"/>
      <c r="Z35" s="1"/>
      <c r="AA35" s="1"/>
      <c r="AB35" s="1"/>
      <c r="AC35" s="1"/>
      <c r="AD35" s="1"/>
      <c r="AE35" s="1"/>
      <c r="AF35" s="1"/>
      <c r="AG35" s="1"/>
      <c r="AH35" s="1"/>
      <c r="AI35" s="1"/>
      <c r="AJ35" s="14"/>
      <c r="AK35" s="1"/>
      <c r="AL35" s="1"/>
      <c r="AM35" s="1"/>
      <c r="AN35" s="1"/>
      <c r="AO35" s="1"/>
      <c r="AP35" s="101"/>
      <c r="AQ35" s="101"/>
      <c r="AR35" s="101"/>
      <c r="AS35" s="101"/>
      <c r="AT35" s="101"/>
      <c r="AU35" s="113"/>
      <c r="AV35" s="113"/>
      <c r="AW35" s="113"/>
      <c r="AX35" s="113"/>
      <c r="AY35" s="113"/>
      <c r="AZ35" s="113"/>
      <c r="BA35" s="138"/>
      <c r="BB35" s="138"/>
      <c r="BC35" s="113"/>
      <c r="BD35" s="113"/>
      <c r="BE35" s="219"/>
      <c r="BF35" s="9" t="s">
        <v>209</v>
      </c>
      <c r="BG35" s="219"/>
      <c r="BH35" s="219"/>
      <c r="BI35" s="219"/>
      <c r="BJ35" s="131"/>
      <c r="BK35" s="131"/>
      <c r="BL35" s="131"/>
      <c r="BM35" s="220"/>
      <c r="BN35" s="220"/>
      <c r="BO35" s="220"/>
      <c r="BP35" s="220"/>
      <c r="BQ35" s="220"/>
      <c r="BR35" s="220"/>
      <c r="BS35" s="220"/>
      <c r="BT35" s="220"/>
      <c r="BU35" s="220"/>
      <c r="BV35" s="220"/>
      <c r="BW35" s="220"/>
      <c r="BX35" s="220"/>
      <c r="BY35" s="220"/>
      <c r="BZ35" s="1"/>
      <c r="CA35" s="16"/>
    </row>
    <row r="36" spans="2:79" ht="47.25" customHeight="1">
      <c r="B36" s="101"/>
      <c r="C36" s="114"/>
      <c r="D36" s="345" t="s">
        <v>38</v>
      </c>
      <c r="E36" s="345"/>
      <c r="F36" s="345"/>
      <c r="G36" s="345"/>
      <c r="H36" s="345"/>
      <c r="I36" s="345"/>
      <c r="J36" s="345"/>
      <c r="K36" s="345"/>
      <c r="L36" s="345"/>
      <c r="M36" s="345"/>
      <c r="N36" s="345"/>
      <c r="O36" s="345"/>
      <c r="P36" s="345"/>
      <c r="Q36" s="345"/>
      <c r="R36" s="345"/>
      <c r="S36" s="332">
        <f>U32</f>
        <v>0</v>
      </c>
      <c r="T36" s="332"/>
      <c r="U36" s="332"/>
      <c r="V36" s="332"/>
      <c r="W36" s="332"/>
      <c r="X36" s="332"/>
      <c r="Y36" s="332"/>
      <c r="Z36" s="332"/>
      <c r="AA36" s="332"/>
      <c r="AB36" s="332"/>
      <c r="AC36" s="87"/>
      <c r="AD36" s="117"/>
      <c r="AE36" s="115"/>
      <c r="AF36" s="88"/>
      <c r="AG36" s="87"/>
      <c r="AH36" s="87"/>
      <c r="AI36" s="116"/>
      <c r="AJ36" s="116"/>
      <c r="AK36" s="116"/>
      <c r="AL36" s="116"/>
      <c r="AM36" s="116"/>
      <c r="AN36" s="116"/>
      <c r="AO36" s="116"/>
      <c r="AP36" s="116"/>
      <c r="AQ36" s="116"/>
      <c r="AR36" s="91" t="s">
        <v>111</v>
      </c>
      <c r="AS36" s="116"/>
      <c r="AT36" s="318">
        <f>BQ18</f>
        <v>0</v>
      </c>
      <c r="AU36" s="318"/>
      <c r="AV36" s="318"/>
      <c r="AW36" s="318"/>
      <c r="AX36" s="318"/>
      <c r="AY36" s="318"/>
      <c r="AZ36" s="318"/>
      <c r="BA36" s="318"/>
      <c r="BB36" s="140"/>
      <c r="BC36" s="113"/>
      <c r="BD36" s="113"/>
      <c r="BE36" s="319" t="s">
        <v>214</v>
      </c>
      <c r="BF36" s="320"/>
      <c r="BG36" s="320"/>
      <c r="BH36" s="320"/>
      <c r="BI36" s="320"/>
      <c r="BJ36" s="320"/>
      <c r="BK36" s="320"/>
      <c r="BL36" s="320"/>
      <c r="BM36" s="320"/>
      <c r="BN36" s="320"/>
      <c r="BO36" s="320"/>
      <c r="BP36" s="320"/>
      <c r="BQ36" s="320"/>
      <c r="BR36" s="320"/>
      <c r="BS36" s="320"/>
      <c r="BT36" s="320"/>
      <c r="BU36" s="320"/>
      <c r="BV36" s="320"/>
      <c r="BW36" s="320"/>
      <c r="BX36" s="320"/>
      <c r="BY36" s="321"/>
      <c r="BZ36" s="131"/>
    </row>
    <row r="37" spans="2:79" ht="26.25" customHeight="1">
      <c r="B37" s="101"/>
      <c r="C37" s="39"/>
      <c r="D37" s="344" t="s">
        <v>39</v>
      </c>
      <c r="E37" s="331"/>
      <c r="F37" s="331"/>
      <c r="G37" s="331"/>
      <c r="H37" s="331"/>
      <c r="I37" s="331"/>
      <c r="J37" s="331"/>
      <c r="K37" s="331"/>
      <c r="L37" s="331"/>
      <c r="M37" s="331"/>
      <c r="N37" s="331"/>
      <c r="O37" s="331"/>
      <c r="P37" s="331"/>
      <c r="Q37" s="331"/>
      <c r="R37" s="331"/>
      <c r="S37" s="343">
        <f>BO32</f>
        <v>0</v>
      </c>
      <c r="T37" s="343"/>
      <c r="U37" s="343"/>
      <c r="V37" s="343"/>
      <c r="W37" s="343"/>
      <c r="X37" s="343"/>
      <c r="Y37" s="343"/>
      <c r="Z37" s="343"/>
      <c r="AA37" s="343"/>
      <c r="AB37" s="343"/>
      <c r="AC37" s="89"/>
      <c r="AD37" s="117"/>
      <c r="AE37" s="115"/>
      <c r="AF37" s="117"/>
      <c r="AG37" s="89"/>
      <c r="AH37" s="89"/>
      <c r="AI37" s="118"/>
      <c r="AJ37" s="119"/>
      <c r="AK37" s="119"/>
      <c r="AL37" s="119"/>
      <c r="AM37" s="119"/>
      <c r="AN37" s="119"/>
      <c r="AO37" s="119"/>
      <c r="AP37" s="119"/>
      <c r="AQ37" s="119"/>
      <c r="AR37" s="120" t="s">
        <v>112</v>
      </c>
      <c r="AS37" s="89"/>
      <c r="AT37" s="316">
        <f>IF(((0.24*U32)+(CH1*BO32))&gt;AL9*BQ18,AL9*BQ18,((0.24*U32)+(CH1*BO32)))</f>
        <v>0</v>
      </c>
      <c r="AU37" s="316"/>
      <c r="AV37" s="316"/>
      <c r="AW37" s="316"/>
      <c r="AX37" s="316"/>
      <c r="AY37" s="316"/>
      <c r="AZ37" s="316"/>
      <c r="BA37" s="316"/>
      <c r="BB37" s="141"/>
      <c r="BC37" s="1"/>
      <c r="BD37" s="1"/>
      <c r="BE37" s="322"/>
      <c r="BF37" s="323"/>
      <c r="BG37" s="323"/>
      <c r="BH37" s="323"/>
      <c r="BI37" s="323"/>
      <c r="BJ37" s="323"/>
      <c r="BK37" s="323"/>
      <c r="BL37" s="323"/>
      <c r="BM37" s="323"/>
      <c r="BN37" s="323"/>
      <c r="BO37" s="323"/>
      <c r="BP37" s="323"/>
      <c r="BQ37" s="323"/>
      <c r="BR37" s="323"/>
      <c r="BS37" s="323"/>
      <c r="BT37" s="323"/>
      <c r="BU37" s="323"/>
      <c r="BV37" s="323"/>
      <c r="BW37" s="323"/>
      <c r="BX37" s="323"/>
      <c r="BY37" s="324"/>
      <c r="BZ37" s="131"/>
    </row>
    <row r="38" spans="2:79" ht="27.75" customHeight="1">
      <c r="B38" s="101"/>
      <c r="C38" s="330" t="s">
        <v>223</v>
      </c>
      <c r="D38" s="331"/>
      <c r="E38" s="331"/>
      <c r="F38" s="331"/>
      <c r="G38" s="331"/>
      <c r="H38" s="331"/>
      <c r="I38" s="331"/>
      <c r="J38" s="331"/>
      <c r="K38" s="331"/>
      <c r="L38" s="331"/>
      <c r="M38" s="331"/>
      <c r="N38" s="331"/>
      <c r="O38" s="331"/>
      <c r="P38" s="331"/>
      <c r="Q38" s="331"/>
      <c r="R38" s="331"/>
      <c r="S38" s="343">
        <f>AR32</f>
        <v>0</v>
      </c>
      <c r="T38" s="343"/>
      <c r="U38" s="343"/>
      <c r="V38" s="343"/>
      <c r="W38" s="343"/>
      <c r="X38" s="343"/>
      <c r="Y38" s="343"/>
      <c r="Z38" s="343"/>
      <c r="AA38" s="343"/>
      <c r="AB38" s="343"/>
      <c r="AC38" s="89"/>
      <c r="AD38" s="117"/>
      <c r="AE38" s="115"/>
      <c r="AF38" s="117"/>
      <c r="AG38" s="89"/>
      <c r="AH38" s="89"/>
      <c r="AI38" s="89"/>
      <c r="AJ38" s="89"/>
      <c r="AK38" s="89"/>
      <c r="AL38" s="89"/>
      <c r="AM38" s="89"/>
      <c r="AN38" s="89"/>
      <c r="AO38" s="89"/>
      <c r="AP38" s="89"/>
      <c r="AQ38" s="121"/>
      <c r="AR38" s="120" t="s">
        <v>113</v>
      </c>
      <c r="AS38" s="89"/>
      <c r="AT38" s="315">
        <f>AT36-AT37</f>
        <v>0</v>
      </c>
      <c r="AU38" s="315"/>
      <c r="AV38" s="315"/>
      <c r="AW38" s="315"/>
      <c r="AX38" s="315"/>
      <c r="AY38" s="315"/>
      <c r="AZ38" s="315"/>
      <c r="BA38" s="315"/>
      <c r="BB38" s="12"/>
      <c r="BC38" s="1"/>
      <c r="BD38" s="1"/>
      <c r="BE38" s="322"/>
      <c r="BF38" s="323"/>
      <c r="BG38" s="323"/>
      <c r="BH38" s="323"/>
      <c r="BI38" s="323"/>
      <c r="BJ38" s="323"/>
      <c r="BK38" s="323"/>
      <c r="BL38" s="323"/>
      <c r="BM38" s="323"/>
      <c r="BN38" s="323"/>
      <c r="BO38" s="323"/>
      <c r="BP38" s="323"/>
      <c r="BQ38" s="323"/>
      <c r="BR38" s="323"/>
      <c r="BS38" s="323"/>
      <c r="BT38" s="323"/>
      <c r="BU38" s="323"/>
      <c r="BV38" s="323"/>
      <c r="BW38" s="323"/>
      <c r="BX38" s="323"/>
      <c r="BY38" s="324"/>
      <c r="BZ38" s="131"/>
    </row>
    <row r="39" spans="2:79" ht="17.25" customHeight="1" thickBot="1">
      <c r="B39" s="101"/>
      <c r="C39" s="120"/>
      <c r="D39" s="241"/>
      <c r="E39" s="241"/>
      <c r="F39" s="241"/>
      <c r="G39" s="241"/>
      <c r="H39" s="241"/>
      <c r="I39" s="241"/>
      <c r="J39" s="241"/>
      <c r="K39" s="241"/>
      <c r="L39" s="241"/>
      <c r="M39" s="241"/>
      <c r="N39" s="241"/>
      <c r="O39" s="241"/>
      <c r="P39" s="241"/>
      <c r="Q39" s="31"/>
      <c r="R39" s="31" t="s">
        <v>225</v>
      </c>
      <c r="S39" s="243"/>
      <c r="T39" s="243"/>
      <c r="U39" s="243"/>
      <c r="V39" s="243"/>
      <c r="W39" s="243"/>
      <c r="X39" s="243"/>
      <c r="Y39" s="243"/>
      <c r="Z39" s="243"/>
      <c r="AA39" s="243"/>
      <c r="AB39" s="243"/>
      <c r="AC39" s="89"/>
      <c r="AD39" s="117"/>
      <c r="AE39" s="115"/>
      <c r="AF39" s="117"/>
      <c r="AG39" s="89"/>
      <c r="AH39" s="89"/>
      <c r="AI39" s="89"/>
      <c r="AJ39" s="89"/>
      <c r="AK39" s="89"/>
      <c r="AL39" s="89"/>
      <c r="AM39" s="89"/>
      <c r="AN39" s="89"/>
      <c r="AO39" s="89"/>
      <c r="AP39" s="89"/>
      <c r="AQ39" s="121"/>
      <c r="AR39" s="241"/>
      <c r="AS39" s="89"/>
      <c r="AT39" s="244"/>
      <c r="AU39" s="244"/>
      <c r="AV39" s="244"/>
      <c r="AW39" s="244"/>
      <c r="AX39" s="244"/>
      <c r="AY39" s="244"/>
      <c r="AZ39" s="244"/>
      <c r="BA39" s="244"/>
      <c r="BB39" s="12"/>
      <c r="BC39" s="1"/>
      <c r="BD39" s="1"/>
      <c r="BE39" s="281"/>
      <c r="BF39" s="325"/>
      <c r="BG39" s="325"/>
      <c r="BH39" s="325"/>
      <c r="BI39" s="325"/>
      <c r="BJ39" s="325"/>
      <c r="BK39" s="325"/>
      <c r="BL39" s="325"/>
      <c r="BM39" s="325"/>
      <c r="BN39" s="325"/>
      <c r="BO39" s="325"/>
      <c r="BP39" s="325"/>
      <c r="BQ39" s="325"/>
      <c r="BR39" s="325"/>
      <c r="BS39" s="325"/>
      <c r="BT39" s="325"/>
      <c r="BU39" s="325"/>
      <c r="BV39" s="325"/>
      <c r="BW39" s="325"/>
      <c r="BX39" s="325"/>
      <c r="BY39" s="282"/>
      <c r="BZ39" s="131"/>
    </row>
    <row r="40" spans="2:79" ht="11.25" customHeight="1" thickBot="1">
      <c r="B40" s="101"/>
      <c r="C40" s="120"/>
      <c r="D40" s="241"/>
      <c r="E40" s="241"/>
      <c r="F40" s="241"/>
      <c r="G40" s="241"/>
      <c r="H40" s="241"/>
      <c r="I40" s="241"/>
      <c r="J40" s="241"/>
      <c r="K40" s="241"/>
      <c r="L40" s="241"/>
      <c r="M40" s="241"/>
      <c r="N40" s="241"/>
      <c r="O40" s="241"/>
      <c r="P40" s="241"/>
      <c r="Q40" s="241"/>
      <c r="R40" s="241"/>
      <c r="S40" s="243"/>
      <c r="T40" s="243"/>
      <c r="U40" s="243"/>
      <c r="V40" s="243"/>
      <c r="W40" s="243"/>
      <c r="X40" s="243"/>
      <c r="Y40" s="243"/>
      <c r="Z40" s="243"/>
      <c r="AA40" s="243"/>
      <c r="AB40" s="243"/>
      <c r="AC40" s="89"/>
      <c r="AD40" s="117"/>
      <c r="AE40" s="115"/>
      <c r="AF40" s="117"/>
      <c r="AG40" s="89"/>
      <c r="AH40" s="89"/>
      <c r="AI40" s="89"/>
      <c r="AJ40" s="89"/>
      <c r="AK40" s="89"/>
      <c r="AL40" s="89"/>
      <c r="AM40" s="89"/>
      <c r="AN40" s="89"/>
      <c r="AO40" s="89"/>
      <c r="AP40" s="89"/>
      <c r="AQ40" s="121"/>
      <c r="AR40" s="241"/>
      <c r="AS40" s="89"/>
      <c r="AT40" s="244"/>
      <c r="AU40" s="244"/>
      <c r="AV40" s="244"/>
      <c r="AW40" s="244"/>
      <c r="AX40" s="244"/>
      <c r="AY40" s="244"/>
      <c r="AZ40" s="244"/>
      <c r="BA40" s="244"/>
      <c r="BB40" s="12"/>
      <c r="BC40" s="1"/>
      <c r="BD40" s="1"/>
      <c r="BE40" s="221"/>
      <c r="BF40" s="220"/>
      <c r="BG40" s="220"/>
      <c r="BH40" s="220"/>
      <c r="BI40" s="220"/>
      <c r="BJ40" s="220"/>
      <c r="BK40" s="220"/>
      <c r="BL40" s="220"/>
      <c r="BM40" s="220"/>
      <c r="BN40" s="220"/>
      <c r="BO40" s="220"/>
      <c r="BP40" s="220"/>
      <c r="BQ40" s="220"/>
      <c r="BR40" s="220"/>
      <c r="BS40" s="220"/>
      <c r="BT40" s="220"/>
      <c r="BU40" s="220"/>
      <c r="BV40" s="220"/>
      <c r="BW40" s="220"/>
      <c r="BX40" s="220"/>
      <c r="BY40" s="282"/>
      <c r="BZ40" s="131"/>
    </row>
    <row r="41" spans="2:79" ht="13.5" customHeight="1" thickBot="1">
      <c r="B41" s="101"/>
      <c r="C41" s="120"/>
      <c r="D41" s="241"/>
      <c r="E41" s="241"/>
      <c r="F41" s="241"/>
      <c r="G41" s="241"/>
      <c r="H41" s="241"/>
      <c r="I41" s="241"/>
      <c r="J41" s="241"/>
      <c r="K41" s="241"/>
      <c r="L41" s="241"/>
      <c r="M41" s="241"/>
      <c r="N41" s="241"/>
      <c r="O41" s="241"/>
      <c r="P41" s="241"/>
      <c r="Q41" s="241"/>
      <c r="R41" s="241"/>
      <c r="S41" s="243"/>
      <c r="T41" s="243"/>
      <c r="U41" s="243"/>
      <c r="V41" s="243"/>
      <c r="W41" s="243"/>
      <c r="X41" s="243"/>
      <c r="Y41" s="243"/>
      <c r="Z41" s="243"/>
      <c r="AA41" s="243"/>
      <c r="AB41" s="243"/>
      <c r="AC41" s="89"/>
      <c r="AD41" s="117"/>
      <c r="AE41" s="115"/>
      <c r="AF41" s="117"/>
      <c r="AG41" s="89"/>
      <c r="AH41" s="89"/>
      <c r="AI41" s="89"/>
      <c r="AJ41" s="89"/>
      <c r="AK41" s="89"/>
      <c r="AL41" s="89"/>
      <c r="AM41" s="89"/>
      <c r="AN41" s="89"/>
      <c r="AO41" s="89"/>
      <c r="AP41" s="89"/>
      <c r="AQ41" s="121"/>
      <c r="AR41" s="241"/>
      <c r="AS41" s="89"/>
      <c r="AT41" s="244"/>
      <c r="AU41" s="244"/>
      <c r="AV41" s="244"/>
      <c r="AW41" s="244"/>
      <c r="AX41" s="244"/>
      <c r="AY41" s="244"/>
      <c r="AZ41" s="244"/>
      <c r="BA41" s="244"/>
      <c r="BB41" s="12"/>
      <c r="BC41" s="1"/>
      <c r="BD41" s="1"/>
      <c r="BE41" s="309" t="s">
        <v>219</v>
      </c>
      <c r="BF41" s="310"/>
      <c r="BG41" s="310"/>
      <c r="BH41" s="310"/>
      <c r="BI41" s="310"/>
      <c r="BJ41" s="310"/>
      <c r="BK41" s="310"/>
      <c r="BL41" s="310"/>
      <c r="BM41" s="310"/>
      <c r="BN41" s="310"/>
      <c r="BO41" s="310"/>
      <c r="BP41" s="310"/>
      <c r="BQ41" s="311"/>
      <c r="BR41" s="312"/>
      <c r="BS41" s="312"/>
      <c r="BT41" s="312"/>
      <c r="BU41" s="312"/>
      <c r="BV41" s="312"/>
      <c r="BW41" s="312"/>
      <c r="BX41" s="313"/>
      <c r="BY41" s="282"/>
      <c r="BZ41" s="131"/>
    </row>
    <row r="42" spans="2:79" ht="9.75" customHeight="1" thickBot="1">
      <c r="B42" s="101"/>
      <c r="C42" s="122"/>
      <c r="D42" s="123"/>
      <c r="E42" s="123"/>
      <c r="F42" s="123"/>
      <c r="G42" s="123"/>
      <c r="H42" s="90"/>
      <c r="I42" s="90"/>
      <c r="J42" s="90"/>
      <c r="K42" s="90"/>
      <c r="L42" s="90"/>
      <c r="M42" s="90"/>
      <c r="N42" s="90"/>
      <c r="O42" s="90"/>
      <c r="P42" s="90"/>
      <c r="Q42" s="90"/>
      <c r="R42" s="90"/>
      <c r="S42" s="90"/>
      <c r="T42" s="90"/>
      <c r="U42" s="90"/>
      <c r="V42" s="123"/>
      <c r="W42" s="124"/>
      <c r="X42" s="123"/>
      <c r="Y42" s="123"/>
      <c r="Z42" s="123"/>
      <c r="AA42" s="123"/>
      <c r="AB42" s="123"/>
      <c r="AC42" s="123"/>
      <c r="AD42" s="117"/>
      <c r="AE42" s="89"/>
      <c r="AF42" s="125"/>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248"/>
      <c r="BC42" s="101"/>
      <c r="BD42" s="101"/>
      <c r="BE42" s="222"/>
      <c r="BF42" s="223"/>
      <c r="BG42" s="223"/>
      <c r="BH42" s="133"/>
      <c r="BI42" s="133"/>
      <c r="BJ42" s="133"/>
      <c r="BK42" s="133"/>
      <c r="BL42" s="133"/>
      <c r="BM42" s="133"/>
      <c r="BN42" s="133"/>
      <c r="BO42" s="133"/>
      <c r="BP42" s="133"/>
      <c r="BQ42" s="133"/>
      <c r="BR42" s="133"/>
      <c r="BS42" s="133"/>
      <c r="BT42" s="133"/>
      <c r="BU42" s="133"/>
      <c r="BV42" s="133"/>
      <c r="BW42" s="133"/>
      <c r="BX42" s="133"/>
      <c r="BY42" s="224"/>
      <c r="BZ42" s="131"/>
    </row>
    <row r="43" spans="2:79">
      <c r="B43" s="101"/>
      <c r="C43" s="101"/>
      <c r="D43" s="101"/>
      <c r="E43" s="101"/>
      <c r="F43" s="101"/>
      <c r="G43" s="101"/>
      <c r="H43" s="101"/>
      <c r="I43" s="101"/>
      <c r="J43" s="101"/>
      <c r="K43" s="101"/>
      <c r="L43" s="101"/>
      <c r="M43" s="101"/>
      <c r="N43" s="101"/>
      <c r="O43" s="101"/>
      <c r="P43" s="101"/>
      <c r="Q43" s="101"/>
      <c r="R43" s="101"/>
      <c r="S43" s="101"/>
      <c r="T43" s="101"/>
      <c r="U43" s="101"/>
      <c r="V43" s="101"/>
      <c r="W43" s="126"/>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31"/>
      <c r="BF43" s="131"/>
      <c r="BG43" s="131"/>
      <c r="BH43" s="131"/>
      <c r="BI43" s="131"/>
      <c r="BJ43" s="131"/>
      <c r="BK43" s="131"/>
      <c r="BL43" s="131"/>
      <c r="BM43" s="131"/>
      <c r="BN43" s="131"/>
      <c r="BO43" s="131"/>
      <c r="BP43" s="131"/>
      <c r="BQ43" s="131"/>
      <c r="BR43" s="131"/>
      <c r="BS43" s="131"/>
      <c r="BT43" s="131"/>
      <c r="BU43" s="131"/>
      <c r="BV43" s="131"/>
      <c r="BW43" s="273" t="s">
        <v>255</v>
      </c>
      <c r="BX43" s="272"/>
      <c r="BY43" s="131"/>
      <c r="BZ43" s="131"/>
    </row>
    <row r="44" spans="2:79">
      <c r="W44" s="127"/>
    </row>
    <row r="45" spans="2:79">
      <c r="W45" s="128"/>
    </row>
    <row r="46" spans="2:79">
      <c r="U46" s="129"/>
      <c r="W46" s="127"/>
    </row>
    <row r="47" spans="2:79">
      <c r="W47" s="130"/>
    </row>
    <row r="48" spans="2:79">
      <c r="P48" s="16"/>
      <c r="Q48" s="16"/>
    </row>
    <row r="105" spans="3:3">
      <c r="C105" s="102" t="s">
        <v>15</v>
      </c>
    </row>
    <row r="106" spans="3:3">
      <c r="C106" s="102" t="s">
        <v>16</v>
      </c>
    </row>
    <row r="107" spans="3:3">
      <c r="C107" s="102" t="s">
        <v>17</v>
      </c>
    </row>
    <row r="108" spans="3:3">
      <c r="C108" s="102" t="s">
        <v>18</v>
      </c>
    </row>
    <row r="109" spans="3:3">
      <c r="C109" s="102" t="s">
        <v>19</v>
      </c>
    </row>
    <row r="110" spans="3:3">
      <c r="C110" s="102" t="s">
        <v>20</v>
      </c>
    </row>
    <row r="111" spans="3:3">
      <c r="C111" s="102" t="s">
        <v>9</v>
      </c>
    </row>
    <row r="112" spans="3:3">
      <c r="C112" s="102" t="s">
        <v>10</v>
      </c>
    </row>
    <row r="113" spans="3:3">
      <c r="C113" s="102" t="s">
        <v>21</v>
      </c>
    </row>
    <row r="114" spans="3:3">
      <c r="C114" s="102" t="s">
        <v>22</v>
      </c>
    </row>
  </sheetData>
  <sheetProtection selectLockedCells="1"/>
  <mergeCells count="172">
    <mergeCell ref="BK5:BV5"/>
    <mergeCell ref="BK4:BV4"/>
    <mergeCell ref="E25:K25"/>
    <mergeCell ref="E26:K26"/>
    <mergeCell ref="E23:K23"/>
    <mergeCell ref="E24:K24"/>
    <mergeCell ref="E13:P13"/>
    <mergeCell ref="E14:P14"/>
    <mergeCell ref="M26:S26"/>
    <mergeCell ref="R17:AL17"/>
    <mergeCell ref="AN13:AR13"/>
    <mergeCell ref="AN14:AR14"/>
    <mergeCell ref="AN15:AR15"/>
    <mergeCell ref="AN16:AR16"/>
    <mergeCell ref="AN17:AR17"/>
    <mergeCell ref="R13:AL13"/>
    <mergeCell ref="R14:AL14"/>
    <mergeCell ref="R15:AL15"/>
    <mergeCell ref="BR6:BV6"/>
    <mergeCell ref="BJ10:BO12"/>
    <mergeCell ref="BQ10:BV12"/>
    <mergeCell ref="AM6:AX6"/>
    <mergeCell ref="BK6:BM6"/>
    <mergeCell ref="BN7:BV7"/>
    <mergeCell ref="BD17:BH17"/>
    <mergeCell ref="M23:S23"/>
    <mergeCell ref="AS10:AV12"/>
    <mergeCell ref="AX10:BB12"/>
    <mergeCell ref="BD10:BH12"/>
    <mergeCell ref="E17:P17"/>
    <mergeCell ref="E16:P16"/>
    <mergeCell ref="R16:AL16"/>
    <mergeCell ref="AX16:BB16"/>
    <mergeCell ref="AX17:BB17"/>
    <mergeCell ref="AT17:AV17"/>
    <mergeCell ref="AC23:AI23"/>
    <mergeCell ref="AZ22:BV22"/>
    <mergeCell ref="BQ18:BV18"/>
    <mergeCell ref="BC6:BF6"/>
    <mergeCell ref="AX13:BB13"/>
    <mergeCell ref="AT13:AV13"/>
    <mergeCell ref="AL10:AR11"/>
    <mergeCell ref="BD13:BH13"/>
    <mergeCell ref="D9:AE11"/>
    <mergeCell ref="AM12:AR12"/>
    <mergeCell ref="E15:P15"/>
    <mergeCell ref="AU5:BF5"/>
    <mergeCell ref="AT14:AV14"/>
    <mergeCell ref="AX15:BB15"/>
    <mergeCell ref="AX14:BB14"/>
    <mergeCell ref="X7:AB7"/>
    <mergeCell ref="AD7:AE7"/>
    <mergeCell ref="AM7:AX7"/>
    <mergeCell ref="H7:R7"/>
    <mergeCell ref="K4:AL4"/>
    <mergeCell ref="I5:AL5"/>
    <mergeCell ref="L6:AE6"/>
    <mergeCell ref="S38:AB38"/>
    <mergeCell ref="D37:R37"/>
    <mergeCell ref="S37:AB37"/>
    <mergeCell ref="E31:K31"/>
    <mergeCell ref="D36:R36"/>
    <mergeCell ref="U31:AA31"/>
    <mergeCell ref="M32:S32"/>
    <mergeCell ref="U32:AA32"/>
    <mergeCell ref="K34:O34"/>
    <mergeCell ref="M31:S31"/>
    <mergeCell ref="U29:AA29"/>
    <mergeCell ref="U30:AA30"/>
    <mergeCell ref="U28:AA28"/>
    <mergeCell ref="W34:AA34"/>
    <mergeCell ref="U23:AA23"/>
    <mergeCell ref="U25:AA25"/>
    <mergeCell ref="U24:AA24"/>
    <mergeCell ref="U26:AA26"/>
    <mergeCell ref="D33:J33"/>
    <mergeCell ref="M30:S30"/>
    <mergeCell ref="M29:S29"/>
    <mergeCell ref="E30:K30"/>
    <mergeCell ref="E29:K29"/>
    <mergeCell ref="E28:K28"/>
    <mergeCell ref="BJ15:BO15"/>
    <mergeCell ref="BJ16:BO16"/>
    <mergeCell ref="BJ17:BO17"/>
    <mergeCell ref="AJ34:AN34"/>
    <mergeCell ref="AK32:AP32"/>
    <mergeCell ref="AR29:AW29"/>
    <mergeCell ref="AR30:AW30"/>
    <mergeCell ref="AR31:AW31"/>
    <mergeCell ref="AR32:AW32"/>
    <mergeCell ref="AK29:AP29"/>
    <mergeCell ref="AT16:AV16"/>
    <mergeCell ref="AT15:AV15"/>
    <mergeCell ref="AC26:AI26"/>
    <mergeCell ref="AC31:AI31"/>
    <mergeCell ref="AK24:AP24"/>
    <mergeCell ref="AC29:AI29"/>
    <mergeCell ref="AC30:AI30"/>
    <mergeCell ref="BO23:BU23"/>
    <mergeCell ref="BO24:BU24"/>
    <mergeCell ref="M24:S24"/>
    <mergeCell ref="BD16:BH16"/>
    <mergeCell ref="AU4:BF4"/>
    <mergeCell ref="CC28:CQ28"/>
    <mergeCell ref="C38:R38"/>
    <mergeCell ref="S36:AB36"/>
    <mergeCell ref="AK30:AP30"/>
    <mergeCell ref="AK31:AP31"/>
    <mergeCell ref="BH23:BM23"/>
    <mergeCell ref="AR23:AW23"/>
    <mergeCell ref="BH32:BM32"/>
    <mergeCell ref="BQ13:BV13"/>
    <mergeCell ref="BQ14:BV14"/>
    <mergeCell ref="BQ15:BV15"/>
    <mergeCell ref="BQ16:BV16"/>
    <mergeCell ref="BQ17:BV17"/>
    <mergeCell ref="BD14:BH14"/>
    <mergeCell ref="BD15:BH15"/>
    <mergeCell ref="AZ23:BF23"/>
    <mergeCell ref="AZ24:BF24"/>
    <mergeCell ref="AZ25:BF25"/>
    <mergeCell ref="AZ26:BF26"/>
    <mergeCell ref="AZ27:BF27"/>
    <mergeCell ref="BJ13:BO13"/>
    <mergeCell ref="BJ14:BO14"/>
    <mergeCell ref="BO25:BU25"/>
    <mergeCell ref="BO26:BU26"/>
    <mergeCell ref="BO27:BU27"/>
    <mergeCell ref="BO28:BU28"/>
    <mergeCell ref="BO29:BU29"/>
    <mergeCell ref="BH24:BM24"/>
    <mergeCell ref="BO30:BU30"/>
    <mergeCell ref="BH27:BM27"/>
    <mergeCell ref="AR25:AW25"/>
    <mergeCell ref="AR26:AW26"/>
    <mergeCell ref="BH25:BM25"/>
    <mergeCell ref="AR28:AW28"/>
    <mergeCell ref="BH26:BM26"/>
    <mergeCell ref="BE41:BP41"/>
    <mergeCell ref="BQ41:BX41"/>
    <mergeCell ref="AZ30:BF30"/>
    <mergeCell ref="AT38:BA38"/>
    <mergeCell ref="AT37:BA37"/>
    <mergeCell ref="AZ28:BF28"/>
    <mergeCell ref="AZ29:BF29"/>
    <mergeCell ref="BO31:BU31"/>
    <mergeCell ref="BH29:BM29"/>
    <mergeCell ref="BH28:BM28"/>
    <mergeCell ref="AZ31:BF31"/>
    <mergeCell ref="AT36:BA36"/>
    <mergeCell ref="BE36:BY38"/>
    <mergeCell ref="BF39:BX39"/>
    <mergeCell ref="BH31:BM31"/>
    <mergeCell ref="BH30:BM30"/>
    <mergeCell ref="BO32:BU32"/>
    <mergeCell ref="AC25:AI25"/>
    <mergeCell ref="AK26:AP26"/>
    <mergeCell ref="AR24:AW24"/>
    <mergeCell ref="AK25:AP25"/>
    <mergeCell ref="AK27:AP27"/>
    <mergeCell ref="AK28:AP28"/>
    <mergeCell ref="E22:AW22"/>
    <mergeCell ref="U27:AA27"/>
    <mergeCell ref="AK23:AP23"/>
    <mergeCell ref="E27:K27"/>
    <mergeCell ref="M25:S25"/>
    <mergeCell ref="AC27:AI27"/>
    <mergeCell ref="AC28:AI28"/>
    <mergeCell ref="AR27:AW27"/>
    <mergeCell ref="M28:S28"/>
    <mergeCell ref="M27:S27"/>
    <mergeCell ref="AC24:AI24"/>
  </mergeCells>
  <phoneticPr fontId="6" type="noConversion"/>
  <dataValidations count="2">
    <dataValidation type="list" allowBlank="1" showInputMessage="1" showErrorMessage="1" sqref="X7" xr:uid="{00000000-0002-0000-0000-000000000000}">
      <formula1>$CG$3:$CG$8</formula1>
    </dataValidation>
    <dataValidation type="list" allowBlank="1" showInputMessage="1" showErrorMessage="1" sqref="AD7" xr:uid="{00000000-0002-0000-0000-000001000000}">
      <formula1>$CH$3:$CH$8</formula1>
    </dataValidation>
  </dataValidations>
  <printOptions horizontalCentered="1"/>
  <pageMargins left="0.36" right="0.33" top="0.52" bottom="0.59" header="0.27" footer="0.2"/>
  <pageSetup scale="78" orientation="landscape" r:id="rId1"/>
  <headerFooter differentOddEven="1" alignWithMargins="0">
    <oddHeader>&amp;L&amp;9&amp;F&amp;R&amp;9 Printed &amp;D</oddHeader>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locked="0" defaultSize="0" autoFill="0" autoLine="0" autoPict="0">
                <anchor moveWithCells="1">
                  <from>
                    <xdr:col>31</xdr:col>
                    <xdr:colOff>69850</xdr:colOff>
                    <xdr:row>8</xdr:row>
                    <xdr:rowOff>190500</xdr:rowOff>
                  </from>
                  <to>
                    <xdr:col>33</xdr:col>
                    <xdr:colOff>76200</xdr:colOff>
                    <xdr:row>10</xdr:row>
                    <xdr:rowOff>31750</xdr:rowOff>
                  </to>
                </anchor>
              </controlPr>
            </control>
          </mc:Choice>
        </mc:AlternateContent>
        <mc:AlternateContent xmlns:mc="http://schemas.openxmlformats.org/markup-compatibility/2006">
          <mc:Choice Requires="x14">
            <control shapeId="2054" r:id="rId5" name="Check Box 6">
              <controlPr locked="0" defaultSize="0" autoFill="0" autoLine="0" autoPict="0">
                <anchor moveWithCells="1">
                  <from>
                    <xdr:col>31</xdr:col>
                    <xdr:colOff>76200</xdr:colOff>
                    <xdr:row>9</xdr:row>
                    <xdr:rowOff>146050</xdr:rowOff>
                  </from>
                  <to>
                    <xdr:col>33</xdr:col>
                    <xdr:colOff>88900</xdr:colOff>
                    <xdr:row>11</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I44"/>
  <sheetViews>
    <sheetView zoomScale="90" zoomScaleNormal="90" zoomScaleSheetLayoutView="90" workbookViewId="0">
      <selection activeCell="F9" sqref="F9"/>
    </sheetView>
  </sheetViews>
  <sheetFormatPr defaultColWidth="9.1796875" defaultRowHeight="12.5"/>
  <cols>
    <col min="1" max="1" width="2.453125" style="195" customWidth="1"/>
    <col min="2" max="2" width="5.1796875" style="175" customWidth="1"/>
    <col min="3" max="3" width="39.26953125" style="175" customWidth="1"/>
    <col min="4" max="4" width="11.54296875" style="175" customWidth="1"/>
    <col min="5" max="6" width="11.7265625" style="175" customWidth="1"/>
    <col min="7" max="7" width="72.26953125" style="176" customWidth="1"/>
    <col min="8" max="8" width="10.54296875" style="197" customWidth="1"/>
    <col min="9" max="9" width="63.1796875" style="198" customWidth="1"/>
    <col min="10" max="16384" width="9.1796875" style="175"/>
  </cols>
  <sheetData>
    <row r="1" spans="2:9" s="197" customFormat="1" ht="17.5">
      <c r="B1" s="194" t="s">
        <v>266</v>
      </c>
      <c r="C1" s="195"/>
      <c r="D1" s="195"/>
      <c r="E1" s="195"/>
      <c r="F1" s="195"/>
      <c r="G1" s="196"/>
      <c r="I1" s="198"/>
    </row>
    <row r="2" spans="2:9" s="197" customFormat="1" ht="16.5" customHeight="1">
      <c r="B2" s="199" t="s">
        <v>226</v>
      </c>
      <c r="C2" s="195"/>
      <c r="D2" s="195"/>
      <c r="E2" s="195"/>
      <c r="F2" s="195"/>
      <c r="G2" s="196"/>
      <c r="I2" s="198"/>
    </row>
    <row r="3" spans="2:9" s="197" customFormat="1" ht="16.5" customHeight="1">
      <c r="B3" s="200"/>
      <c r="C3" s="201"/>
      <c r="D3" s="201"/>
      <c r="E3" s="201"/>
      <c r="F3" s="201"/>
      <c r="G3" s="196"/>
      <c r="I3" s="198"/>
    </row>
    <row r="4" spans="2:9" s="197" customFormat="1" ht="11.25" customHeight="1" thickBot="1">
      <c r="B4" s="195"/>
      <c r="C4" s="195"/>
      <c r="D4" s="195"/>
      <c r="E4" s="195"/>
      <c r="F4" s="195"/>
      <c r="G4" s="196"/>
      <c r="I4" s="198"/>
    </row>
    <row r="5" spans="2:9" ht="25.5" customHeight="1">
      <c r="B5" s="203" t="s">
        <v>163</v>
      </c>
      <c r="C5" s="204" t="s">
        <v>200</v>
      </c>
      <c r="D5" s="205" t="s">
        <v>211</v>
      </c>
      <c r="E5" s="205" t="s">
        <v>167</v>
      </c>
      <c r="F5" s="205" t="s">
        <v>168</v>
      </c>
      <c r="G5" s="206" t="s">
        <v>164</v>
      </c>
    </row>
    <row r="6" spans="2:9" ht="5.15" customHeight="1">
      <c r="B6" s="177"/>
      <c r="C6" s="178"/>
      <c r="D6" s="178"/>
      <c r="E6" s="178"/>
      <c r="F6" s="178"/>
      <c r="G6" s="179"/>
    </row>
    <row r="7" spans="2:9" ht="15" customHeight="1">
      <c r="B7" s="373" t="s">
        <v>156</v>
      </c>
      <c r="C7" s="374"/>
      <c r="D7" s="180"/>
      <c r="E7" s="180"/>
      <c r="F7" s="180"/>
      <c r="G7" s="181"/>
    </row>
    <row r="8" spans="2:9" ht="28" customHeight="1">
      <c r="B8" s="251">
        <v>1</v>
      </c>
      <c r="C8" s="252" t="s">
        <v>172</v>
      </c>
      <c r="D8" s="182"/>
      <c r="E8" s="286"/>
      <c r="F8" s="183"/>
      <c r="G8" s="255" t="s">
        <v>157</v>
      </c>
    </row>
    <row r="9" spans="2:9" ht="28" customHeight="1">
      <c r="B9" s="251">
        <v>2</v>
      </c>
      <c r="C9" s="253" t="s">
        <v>169</v>
      </c>
      <c r="D9" s="280"/>
      <c r="E9" s="257" t="str">
        <f>IF(E8="","",E8)</f>
        <v/>
      </c>
      <c r="F9" s="257" t="str">
        <f>IF(D9="", "", D9+E9)</f>
        <v/>
      </c>
      <c r="G9" s="256" t="s">
        <v>165</v>
      </c>
    </row>
    <row r="10" spans="2:9" ht="28" customHeight="1">
      <c r="B10" s="251">
        <v>3</v>
      </c>
      <c r="C10" s="252" t="s">
        <v>170</v>
      </c>
      <c r="D10" s="280"/>
      <c r="E10" s="257" t="str">
        <f>IF(F9="","",F9)</f>
        <v/>
      </c>
      <c r="F10" s="257" t="str">
        <f>IF(D10="", "", D10+E10)</f>
        <v/>
      </c>
      <c r="G10" s="255" t="s">
        <v>181</v>
      </c>
    </row>
    <row r="11" spans="2:9" ht="28" customHeight="1">
      <c r="B11" s="251"/>
      <c r="C11" s="254" t="s">
        <v>171</v>
      </c>
      <c r="D11" s="184"/>
      <c r="E11" s="185"/>
      <c r="F11" s="258" t="str">
        <f>IF(F10="","",F10)</f>
        <v/>
      </c>
      <c r="G11" s="255" t="s">
        <v>233</v>
      </c>
    </row>
    <row r="12" spans="2:9" ht="5.15" customHeight="1">
      <c r="B12" s="186"/>
      <c r="C12" s="187"/>
      <c r="D12" s="188"/>
      <c r="E12" s="189"/>
      <c r="F12" s="189"/>
      <c r="G12" s="190"/>
    </row>
    <row r="13" spans="2:9" ht="15" customHeight="1">
      <c r="B13" s="375" t="s">
        <v>158</v>
      </c>
      <c r="C13" s="376"/>
      <c r="D13" s="191"/>
      <c r="E13" s="192"/>
      <c r="F13" s="192"/>
      <c r="G13" s="193"/>
    </row>
    <row r="14" spans="2:9" ht="28" customHeight="1">
      <c r="B14" s="261">
        <v>4</v>
      </c>
      <c r="C14" s="262" t="s">
        <v>234</v>
      </c>
      <c r="D14" s="263">
        <v>30</v>
      </c>
      <c r="E14" s="264" t="str">
        <f>IF(F11="","",F11)</f>
        <v/>
      </c>
      <c r="F14" s="264" t="str">
        <f>IF(E14="","",D14+E14)</f>
        <v/>
      </c>
      <c r="G14" s="265" t="s">
        <v>235</v>
      </c>
    </row>
    <row r="15" spans="2:9" ht="28" customHeight="1">
      <c r="B15" s="261">
        <v>5</v>
      </c>
      <c r="C15" s="262" t="s">
        <v>139</v>
      </c>
      <c r="D15" s="263">
        <v>7</v>
      </c>
      <c r="E15" s="264" t="str">
        <f>IF(F14="","",F14)</f>
        <v/>
      </c>
      <c r="F15" s="264" t="str">
        <f>IF(E15="","",D15+E15)</f>
        <v/>
      </c>
      <c r="G15" s="265" t="s">
        <v>140</v>
      </c>
    </row>
    <row r="16" spans="2:9" ht="28" customHeight="1">
      <c r="B16" s="261">
        <v>7</v>
      </c>
      <c r="C16" s="262" t="s">
        <v>173</v>
      </c>
      <c r="D16" s="263">
        <v>14</v>
      </c>
      <c r="E16" s="264" t="str">
        <f>IF(F15="","",F15)</f>
        <v/>
      </c>
      <c r="F16" s="264" t="str">
        <f>IF(E16="","",D16+E16)</f>
        <v/>
      </c>
      <c r="G16" s="265" t="s">
        <v>236</v>
      </c>
    </row>
    <row r="17" spans="1:9" ht="5.15" customHeight="1">
      <c r="B17" s="186"/>
      <c r="C17" s="187"/>
      <c r="D17" s="188"/>
      <c r="E17" s="189"/>
      <c r="F17" s="189"/>
      <c r="G17" s="190"/>
    </row>
    <row r="18" spans="1:9" ht="15" customHeight="1">
      <c r="B18" s="375" t="s">
        <v>159</v>
      </c>
      <c r="C18" s="376"/>
      <c r="D18" s="191"/>
      <c r="E18" s="192"/>
      <c r="F18" s="192"/>
      <c r="G18" s="193"/>
    </row>
    <row r="19" spans="1:9" ht="28" customHeight="1">
      <c r="B19" s="251">
        <v>8</v>
      </c>
      <c r="C19" s="252" t="s">
        <v>175</v>
      </c>
      <c r="D19" s="280"/>
      <c r="E19" s="259" t="str">
        <f>IF(F11="","",F11)</f>
        <v/>
      </c>
      <c r="F19" s="259" t="str">
        <f>IF(D19="","",D19+E19)</f>
        <v/>
      </c>
      <c r="G19" s="255" t="s">
        <v>237</v>
      </c>
    </row>
    <row r="20" spans="1:9" ht="5.15" customHeight="1">
      <c r="B20" s="186"/>
      <c r="C20" s="187"/>
      <c r="D20" s="188"/>
      <c r="E20" s="189"/>
      <c r="F20" s="189"/>
      <c r="G20" s="190"/>
    </row>
    <row r="21" spans="1:9" ht="15" customHeight="1">
      <c r="B21" s="375" t="s">
        <v>160</v>
      </c>
      <c r="C21" s="376"/>
      <c r="D21" s="191"/>
      <c r="E21" s="192"/>
      <c r="F21" s="192"/>
      <c r="G21" s="193"/>
    </row>
    <row r="22" spans="1:9" ht="28" customHeight="1">
      <c r="B22" s="251">
        <v>10</v>
      </c>
      <c r="C22" s="252" t="s">
        <v>174</v>
      </c>
      <c r="D22" s="280"/>
      <c r="E22" s="259" t="str">
        <f>IF(F19="","",F19)</f>
        <v/>
      </c>
      <c r="F22" s="259" t="str">
        <f>IF(D22="","",D22+E22)</f>
        <v/>
      </c>
      <c r="G22" s="255" t="s">
        <v>182</v>
      </c>
    </row>
    <row r="23" spans="1:9" ht="28" customHeight="1">
      <c r="B23" s="251">
        <v>11</v>
      </c>
      <c r="C23" s="252" t="s">
        <v>176</v>
      </c>
      <c r="D23" s="280"/>
      <c r="E23" s="259" t="str">
        <f>IF(F22="","",F22)</f>
        <v/>
      </c>
      <c r="F23" s="259" t="str">
        <f>IF(D23="","",D23+E23)</f>
        <v/>
      </c>
      <c r="G23" s="255" t="s">
        <v>184</v>
      </c>
    </row>
    <row r="24" spans="1:9" ht="28" customHeight="1">
      <c r="B24" s="251">
        <v>12</v>
      </c>
      <c r="C24" s="252" t="s">
        <v>238</v>
      </c>
      <c r="D24" s="280"/>
      <c r="E24" s="259" t="str">
        <f>IF(F23="","",F23)</f>
        <v/>
      </c>
      <c r="F24" s="259" t="str">
        <f>IF(D24="","",D24+E24)</f>
        <v/>
      </c>
      <c r="G24" s="255" t="s">
        <v>183</v>
      </c>
    </row>
    <row r="25" spans="1:9" ht="5.15" customHeight="1">
      <c r="B25" s="186"/>
      <c r="C25" s="187"/>
      <c r="D25" s="188"/>
      <c r="E25" s="189"/>
      <c r="F25" s="189"/>
      <c r="G25" s="190"/>
    </row>
    <row r="26" spans="1:9" ht="15" customHeight="1">
      <c r="B26" s="375" t="s">
        <v>161</v>
      </c>
      <c r="C26" s="376"/>
      <c r="D26" s="191"/>
      <c r="E26" s="192"/>
      <c r="F26" s="192"/>
      <c r="G26" s="193"/>
    </row>
    <row r="27" spans="1:9" ht="28" customHeight="1">
      <c r="B27" s="261">
        <v>13</v>
      </c>
      <c r="C27" s="262" t="s">
        <v>239</v>
      </c>
      <c r="D27" s="263">
        <v>30</v>
      </c>
      <c r="E27" s="264" t="str">
        <f>IF(F24="","",F24)</f>
        <v/>
      </c>
      <c r="F27" s="264" t="str">
        <f>IF(E27="","",D27+E27)</f>
        <v/>
      </c>
      <c r="G27" s="265" t="s">
        <v>240</v>
      </c>
    </row>
    <row r="28" spans="1:9" ht="28" customHeight="1">
      <c r="B28" s="261">
        <v>14</v>
      </c>
      <c r="C28" s="262" t="s">
        <v>241</v>
      </c>
      <c r="D28" s="263">
        <v>7</v>
      </c>
      <c r="E28" s="264" t="str">
        <f>IF(F27="","",F27)</f>
        <v/>
      </c>
      <c r="F28" s="264" t="str">
        <f>IF(E28="","",D28+E28)</f>
        <v/>
      </c>
      <c r="G28" s="265" t="s">
        <v>242</v>
      </c>
    </row>
    <row r="29" spans="1:9" ht="28" customHeight="1" thickBot="1">
      <c r="B29" s="266">
        <v>15</v>
      </c>
      <c r="C29" s="267" t="s">
        <v>180</v>
      </c>
      <c r="D29" s="268">
        <v>7</v>
      </c>
      <c r="E29" s="269" t="str">
        <f>IF(F28="","",F28)</f>
        <v/>
      </c>
      <c r="F29" s="269" t="str">
        <f>IF(E29="","",D29+E29)</f>
        <v/>
      </c>
      <c r="G29" s="270" t="s">
        <v>177</v>
      </c>
    </row>
    <row r="30" spans="1:9" s="197" customFormat="1" ht="7.5" customHeight="1">
      <c r="A30" s="195"/>
      <c r="B30" s="198"/>
      <c r="C30" s="198"/>
      <c r="D30" s="198"/>
      <c r="E30" s="198"/>
      <c r="F30" s="198"/>
      <c r="G30" s="198"/>
      <c r="I30" s="198"/>
    </row>
    <row r="31" spans="1:9" s="197" customFormat="1" ht="7.5" customHeight="1">
      <c r="A31" s="195"/>
      <c r="B31" s="198"/>
      <c r="C31" s="198"/>
      <c r="D31" s="198"/>
      <c r="E31" s="198"/>
      <c r="F31" s="198"/>
      <c r="G31" s="198"/>
      <c r="I31" s="198"/>
    </row>
    <row r="32" spans="1:9" ht="14.25" customHeight="1">
      <c r="B32" s="260"/>
      <c r="C32" s="202" t="s">
        <v>162</v>
      </c>
      <c r="D32" s="202"/>
      <c r="E32" s="202"/>
      <c r="F32" s="202"/>
      <c r="G32" s="198"/>
    </row>
    <row r="33" spans="2:9" ht="14.25" customHeight="1">
      <c r="B33" s="271"/>
      <c r="C33" s="202" t="s">
        <v>243</v>
      </c>
      <c r="D33" s="202"/>
      <c r="E33" s="202"/>
      <c r="F33" s="202"/>
      <c r="G33" s="198"/>
    </row>
    <row r="34" spans="2:9" s="195" customFormat="1">
      <c r="B34" s="284"/>
      <c r="C34" s="285" t="s">
        <v>227</v>
      </c>
      <c r="G34" s="196"/>
      <c r="H34" s="197"/>
      <c r="I34" s="198"/>
    </row>
    <row r="35" spans="2:9" s="195" customFormat="1">
      <c r="G35" s="196"/>
      <c r="H35" s="197"/>
      <c r="I35" s="198"/>
    </row>
    <row r="36" spans="2:9" s="195" customFormat="1">
      <c r="G36" s="196"/>
      <c r="H36" s="197"/>
      <c r="I36" s="198"/>
    </row>
    <row r="37" spans="2:9" s="195" customFormat="1">
      <c r="G37" s="196"/>
      <c r="H37" s="197"/>
      <c r="I37" s="198"/>
    </row>
    <row r="38" spans="2:9" s="195" customFormat="1">
      <c r="G38" s="196"/>
      <c r="H38" s="197"/>
      <c r="I38" s="198"/>
    </row>
    <row r="39" spans="2:9" s="195" customFormat="1">
      <c r="G39" s="196"/>
      <c r="H39" s="197"/>
      <c r="I39" s="198"/>
    </row>
    <row r="40" spans="2:9" s="195" customFormat="1">
      <c r="G40" s="196"/>
      <c r="H40" s="197"/>
      <c r="I40" s="198"/>
    </row>
    <row r="41" spans="2:9" s="195" customFormat="1">
      <c r="G41" s="196"/>
      <c r="H41" s="197"/>
      <c r="I41" s="198"/>
    </row>
    <row r="42" spans="2:9" s="195" customFormat="1">
      <c r="G42" s="196"/>
      <c r="H42" s="197"/>
      <c r="I42" s="198"/>
    </row>
    <row r="43" spans="2:9" s="195" customFormat="1">
      <c r="G43" s="196"/>
      <c r="H43" s="197"/>
      <c r="I43" s="198"/>
    </row>
    <row r="44" spans="2:9" s="195" customFormat="1">
      <c r="G44" s="196"/>
      <c r="H44" s="197"/>
      <c r="I44" s="198"/>
    </row>
  </sheetData>
  <sheetProtection selectLockedCells="1"/>
  <mergeCells count="5">
    <mergeCell ref="B7:C7"/>
    <mergeCell ref="B13:C13"/>
    <mergeCell ref="B18:C18"/>
    <mergeCell ref="B21:C21"/>
    <mergeCell ref="B26:C26"/>
  </mergeCells>
  <dataValidations count="1">
    <dataValidation type="whole" operator="greaterThanOrEqual" allowBlank="1" showErrorMessage="1" errorTitle="Invalid Duration" error="Please enter a whole number" sqref="D9 D10 D19 D22 D23 D24" xr:uid="{00000000-0002-0000-0100-000000000000}">
      <formula1>0</formula1>
    </dataValidation>
  </dataValidations>
  <pageMargins left="0.75" right="0.75" top="1" bottom="1" header="0.5" footer="0.5"/>
  <pageSetup scale="74" orientation="landscape" r:id="rId1"/>
  <headerFooter differentOddEven="1" alignWithMargins="0">
    <oddHeader>&amp;L&amp;F&amp;RPrinted &amp;D</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Y65"/>
  <sheetViews>
    <sheetView topLeftCell="A26" zoomScale="85" zoomScaleNormal="85" workbookViewId="0">
      <selection activeCell="S22" sqref="S22"/>
    </sheetView>
  </sheetViews>
  <sheetFormatPr defaultColWidth="9.1796875" defaultRowHeight="12.5"/>
  <cols>
    <col min="1" max="1" width="9.1796875" style="146"/>
    <col min="2" max="2" width="10.453125" style="146" customWidth="1"/>
    <col min="3" max="3" width="8" style="146" customWidth="1"/>
    <col min="4" max="4" width="2.81640625" style="146" customWidth="1"/>
    <col min="5" max="6" width="9.1796875" style="146"/>
    <col min="7" max="7" width="7.7265625" style="146" customWidth="1"/>
    <col min="8" max="8" width="4.7265625" style="146" customWidth="1"/>
    <col min="9" max="9" width="4.54296875" style="146" customWidth="1"/>
    <col min="10" max="10" width="2.81640625" style="146" customWidth="1"/>
    <col min="11" max="11" width="3.1796875" style="146" customWidth="1"/>
    <col min="12" max="12" width="4.54296875" style="146" customWidth="1"/>
    <col min="13" max="13" width="2.1796875" style="146" customWidth="1"/>
    <col min="14" max="14" width="4.26953125" style="146" customWidth="1"/>
    <col min="15" max="15" width="8.1796875" style="146" customWidth="1"/>
    <col min="16" max="16" width="9.1796875" style="146" customWidth="1"/>
    <col min="17" max="17" width="4" style="146" customWidth="1"/>
    <col min="18" max="16384" width="9.1796875" style="146"/>
  </cols>
  <sheetData>
    <row r="1" spans="1:17" ht="17.5">
      <c r="A1" s="287" t="s">
        <v>265</v>
      </c>
      <c r="B1" s="288"/>
      <c r="C1" s="288"/>
      <c r="D1" s="288"/>
      <c r="E1" s="288"/>
      <c r="F1" s="288"/>
      <c r="G1" s="288"/>
      <c r="H1" s="288"/>
      <c r="I1" s="288"/>
      <c r="J1" s="288"/>
      <c r="K1" s="288"/>
      <c r="L1" s="288"/>
      <c r="M1" s="288"/>
      <c r="N1" s="288"/>
      <c r="O1" s="288"/>
      <c r="P1" s="288"/>
      <c r="Q1" s="289"/>
    </row>
    <row r="2" spans="1:17" ht="13">
      <c r="A2" s="293" t="s">
        <v>188</v>
      </c>
      <c r="B2" s="148"/>
      <c r="C2" s="148"/>
      <c r="D2" s="148"/>
      <c r="E2" s="148"/>
      <c r="F2" s="148"/>
      <c r="G2" s="148"/>
      <c r="H2" s="148"/>
      <c r="I2" s="148"/>
      <c r="J2" s="148"/>
      <c r="K2" s="148"/>
      <c r="L2" s="148"/>
      <c r="M2" s="148"/>
      <c r="N2" s="148"/>
      <c r="O2" s="148"/>
      <c r="P2" s="148"/>
      <c r="Q2" s="171"/>
    </row>
    <row r="3" spans="1:17" ht="5.25" customHeight="1">
      <c r="A3" s="294"/>
      <c r="B3" s="148"/>
      <c r="C3" s="148"/>
      <c r="D3" s="148"/>
      <c r="E3" s="148"/>
      <c r="F3" s="148"/>
      <c r="G3" s="148"/>
      <c r="H3" s="148"/>
      <c r="I3" s="148"/>
      <c r="J3" s="148"/>
      <c r="K3" s="148"/>
      <c r="L3" s="148"/>
      <c r="M3" s="148"/>
      <c r="N3" s="148"/>
      <c r="O3" s="148"/>
      <c r="P3" s="148"/>
      <c r="Q3" s="171"/>
    </row>
    <row r="4" spans="1:17" ht="15.5">
      <c r="A4" s="383" t="s">
        <v>186</v>
      </c>
      <c r="B4" s="384"/>
      <c r="C4" s="384"/>
      <c r="D4" s="384"/>
      <c r="E4" s="384"/>
      <c r="F4" s="384"/>
      <c r="G4" s="384"/>
      <c r="H4" s="384"/>
      <c r="I4" s="384"/>
      <c r="J4" s="384"/>
      <c r="K4" s="384"/>
      <c r="L4" s="384"/>
      <c r="M4" s="384"/>
      <c r="N4" s="384"/>
      <c r="O4" s="384"/>
      <c r="P4" s="384"/>
      <c r="Q4" s="385"/>
    </row>
    <row r="5" spans="1:17" ht="6.75" customHeight="1">
      <c r="A5" s="147"/>
      <c r="B5" s="207" t="s">
        <v>187</v>
      </c>
      <c r="C5" s="148"/>
      <c r="D5" s="151"/>
      <c r="E5" s="151"/>
      <c r="F5" s="151"/>
      <c r="G5" s="151"/>
      <c r="H5" s="148"/>
      <c r="I5" s="148"/>
      <c r="J5" s="148"/>
      <c r="K5" s="148"/>
      <c r="L5" s="148"/>
      <c r="M5" s="148"/>
      <c r="N5" s="148"/>
      <c r="O5" s="148"/>
      <c r="P5" s="148"/>
      <c r="Q5" s="149"/>
    </row>
    <row r="6" spans="1:17">
      <c r="A6" s="283"/>
      <c r="B6" s="295"/>
      <c r="C6" s="214" t="s">
        <v>224</v>
      </c>
      <c r="D6" s="148"/>
      <c r="E6" s="379"/>
      <c r="F6" s="379"/>
      <c r="G6" s="379"/>
      <c r="H6" s="148"/>
      <c r="I6" s="148"/>
      <c r="J6" s="148"/>
      <c r="K6" s="148"/>
      <c r="L6" s="148"/>
      <c r="M6" s="148"/>
      <c r="N6" s="148"/>
      <c r="O6" s="148"/>
      <c r="P6" s="148"/>
      <c r="Q6" s="149"/>
    </row>
    <row r="7" spans="1:17" ht="4.5" customHeight="1">
      <c r="A7" s="283"/>
      <c r="B7" s="290"/>
      <c r="C7" s="290"/>
      <c r="D7" s="148"/>
      <c r="E7" s="148"/>
      <c r="F7" s="148"/>
      <c r="G7" s="148"/>
      <c r="H7" s="148"/>
      <c r="I7" s="148"/>
      <c r="J7" s="148"/>
      <c r="K7" s="148"/>
      <c r="L7" s="148"/>
      <c r="M7" s="148"/>
      <c r="N7" s="148"/>
      <c r="O7" s="148"/>
      <c r="P7" s="148"/>
      <c r="Q7" s="149"/>
    </row>
    <row r="8" spans="1:17">
      <c r="A8" s="283"/>
      <c r="B8" s="295"/>
      <c r="C8" s="214" t="s">
        <v>145</v>
      </c>
      <c r="D8" s="148"/>
      <c r="E8" s="379"/>
      <c r="F8" s="379"/>
      <c r="G8" s="379"/>
      <c r="H8" s="148"/>
      <c r="I8" s="148"/>
      <c r="J8" s="148"/>
      <c r="K8" s="148"/>
      <c r="L8" s="148"/>
      <c r="M8" s="148"/>
      <c r="N8" s="148"/>
      <c r="O8" s="148"/>
      <c r="P8" s="148"/>
      <c r="Q8" s="149"/>
    </row>
    <row r="9" spans="1:17" ht="4.5" customHeight="1">
      <c r="A9" s="283"/>
      <c r="B9" s="290"/>
      <c r="C9" s="290"/>
      <c r="D9" s="148"/>
      <c r="E9" s="148"/>
      <c r="F9" s="148"/>
      <c r="G9" s="148"/>
      <c r="H9" s="148"/>
      <c r="I9" s="148"/>
      <c r="J9" s="148"/>
      <c r="K9" s="148"/>
      <c r="L9" s="148"/>
      <c r="M9" s="148"/>
      <c r="N9" s="148"/>
      <c r="O9" s="148"/>
      <c r="P9" s="148"/>
      <c r="Q9" s="149"/>
    </row>
    <row r="10" spans="1:17">
      <c r="A10" s="283"/>
      <c r="B10" s="295"/>
      <c r="C10" s="214" t="s">
        <v>146</v>
      </c>
      <c r="D10" s="148"/>
      <c r="E10" s="387"/>
      <c r="F10" s="387"/>
      <c r="G10" s="387"/>
      <c r="H10" s="148"/>
      <c r="I10" s="148"/>
      <c r="J10" s="148"/>
      <c r="K10" s="148"/>
      <c r="L10" s="148"/>
      <c r="M10" s="148"/>
      <c r="N10" s="148"/>
      <c r="O10" s="148"/>
      <c r="P10" s="148"/>
      <c r="Q10" s="149"/>
    </row>
    <row r="11" spans="1:17" ht="4.5" customHeight="1">
      <c r="A11" s="283"/>
      <c r="B11" s="290"/>
      <c r="C11" s="290"/>
      <c r="D11" s="148"/>
      <c r="E11" s="148"/>
      <c r="F11" s="148"/>
      <c r="G11" s="148"/>
      <c r="H11" s="148"/>
      <c r="I11" s="148"/>
      <c r="J11" s="148"/>
      <c r="K11" s="148"/>
      <c r="L11" s="148"/>
      <c r="M11" s="148"/>
      <c r="N11" s="148"/>
      <c r="O11" s="148"/>
      <c r="P11" s="148"/>
      <c r="Q11" s="149"/>
    </row>
    <row r="12" spans="1:17">
      <c r="A12" s="283"/>
      <c r="B12" s="295"/>
      <c r="C12" s="214" t="s">
        <v>147</v>
      </c>
      <c r="D12" s="148"/>
      <c r="E12" s="387"/>
      <c r="F12" s="387"/>
      <c r="G12" s="387"/>
      <c r="H12" s="148"/>
      <c r="I12" s="148"/>
      <c r="J12" s="148"/>
      <c r="K12" s="148"/>
      <c r="L12" s="148"/>
      <c r="M12" s="148"/>
      <c r="N12" s="148"/>
      <c r="O12" s="148"/>
      <c r="P12" s="148"/>
      <c r="Q12" s="149"/>
    </row>
    <row r="13" spans="1:17" ht="4.5" customHeight="1">
      <c r="A13" s="283"/>
      <c r="B13" s="214"/>
      <c r="C13" s="290"/>
      <c r="D13" s="148"/>
      <c r="E13" s="208"/>
      <c r="F13" s="208"/>
      <c r="G13" s="208"/>
      <c r="H13" s="148"/>
      <c r="I13" s="148"/>
      <c r="J13" s="148"/>
      <c r="K13" s="148"/>
      <c r="L13" s="148"/>
      <c r="M13" s="148"/>
      <c r="N13" s="148"/>
      <c r="O13" s="148"/>
      <c r="P13" s="148"/>
      <c r="Q13" s="149"/>
    </row>
    <row r="14" spans="1:17">
      <c r="A14" s="386" t="s">
        <v>189</v>
      </c>
      <c r="B14" s="380"/>
      <c r="C14" s="380"/>
      <c r="D14" s="148"/>
      <c r="E14" s="387"/>
      <c r="F14" s="387"/>
      <c r="G14" s="387"/>
      <c r="H14" s="148"/>
      <c r="I14" s="148"/>
      <c r="J14" s="148"/>
      <c r="K14" s="148"/>
      <c r="L14" s="148"/>
      <c r="M14" s="148"/>
      <c r="N14" s="148"/>
      <c r="O14" s="148"/>
      <c r="P14" s="148"/>
      <c r="Q14" s="149"/>
    </row>
    <row r="15" spans="1:17" ht="4.5" customHeight="1">
      <c r="A15" s="147"/>
      <c r="B15" s="148"/>
      <c r="C15" s="148"/>
      <c r="D15" s="148"/>
      <c r="E15" s="148"/>
      <c r="F15" s="148"/>
      <c r="G15" s="148"/>
      <c r="H15" s="148"/>
      <c r="I15" s="148"/>
      <c r="J15" s="148"/>
      <c r="K15" s="148"/>
      <c r="L15" s="148"/>
      <c r="M15" s="148"/>
      <c r="N15" s="148"/>
      <c r="O15" s="148"/>
      <c r="P15" s="148"/>
      <c r="Q15" s="149"/>
    </row>
    <row r="16" spans="1:17" ht="12.75" customHeight="1">
      <c r="A16" s="147"/>
      <c r="B16" s="148"/>
      <c r="C16" s="379"/>
      <c r="D16" s="379"/>
      <c r="E16" s="379"/>
      <c r="F16" s="379"/>
      <c r="G16" s="379"/>
      <c r="H16" s="148"/>
      <c r="I16" s="148"/>
      <c r="J16" s="148"/>
      <c r="K16" s="148"/>
      <c r="L16" s="148"/>
      <c r="M16" s="148"/>
      <c r="N16" s="148"/>
      <c r="O16" s="148"/>
      <c r="P16" s="148"/>
      <c r="Q16" s="149"/>
    </row>
    <row r="17" spans="1:17" ht="4.5" customHeight="1">
      <c r="A17" s="147"/>
      <c r="B17" s="148"/>
      <c r="C17" s="148"/>
      <c r="D17" s="148"/>
      <c r="E17" s="148"/>
      <c r="F17" s="148"/>
      <c r="G17" s="148"/>
      <c r="H17" s="148"/>
      <c r="I17" s="148"/>
      <c r="J17" s="148"/>
      <c r="K17" s="148"/>
      <c r="L17" s="148"/>
      <c r="M17" s="148"/>
      <c r="N17" s="148"/>
      <c r="O17" s="148"/>
      <c r="P17" s="148"/>
      <c r="Q17" s="149"/>
    </row>
    <row r="18" spans="1:17" ht="12.75" customHeight="1">
      <c r="A18" s="147"/>
      <c r="B18" s="148"/>
      <c r="C18" s="379"/>
      <c r="D18" s="379"/>
      <c r="E18" s="379"/>
      <c r="F18" s="379"/>
      <c r="G18" s="379"/>
      <c r="H18" s="148"/>
      <c r="I18" s="148"/>
      <c r="J18" s="148"/>
      <c r="K18" s="148"/>
      <c r="L18" s="148"/>
      <c r="M18" s="148"/>
      <c r="N18" s="148"/>
      <c r="O18" s="148"/>
      <c r="P18" s="148"/>
      <c r="Q18" s="149"/>
    </row>
    <row r="19" spans="1:17" s="148" customFormat="1" ht="9" customHeight="1">
      <c r="A19" s="160"/>
      <c r="C19" s="209"/>
      <c r="Q19" s="171"/>
    </row>
    <row r="20" spans="1:17">
      <c r="A20" s="147"/>
      <c r="B20" s="380" t="s">
        <v>190</v>
      </c>
      <c r="C20" s="380"/>
      <c r="D20" s="148"/>
      <c r="E20" s="387"/>
      <c r="F20" s="387"/>
      <c r="G20" s="387"/>
      <c r="H20" s="148"/>
      <c r="I20" s="148"/>
      <c r="J20" s="148"/>
      <c r="K20" s="148"/>
      <c r="L20" s="148"/>
      <c r="M20" s="148"/>
      <c r="N20" s="148"/>
      <c r="O20" s="148"/>
      <c r="P20" s="148"/>
      <c r="Q20" s="149"/>
    </row>
    <row r="21" spans="1:17" ht="4.5" customHeight="1">
      <c r="A21" s="147"/>
      <c r="B21" s="148"/>
      <c r="C21" s="148"/>
      <c r="D21" s="148"/>
      <c r="E21" s="148"/>
      <c r="F21" s="148"/>
      <c r="G21" s="148"/>
      <c r="H21" s="148"/>
      <c r="I21" s="148"/>
      <c r="J21" s="148"/>
      <c r="K21" s="148"/>
      <c r="L21" s="148"/>
      <c r="M21" s="148"/>
      <c r="N21" s="148"/>
      <c r="O21" s="148"/>
      <c r="P21" s="148"/>
      <c r="Q21" s="149"/>
    </row>
    <row r="22" spans="1:17">
      <c r="A22" s="147"/>
      <c r="B22" s="148"/>
      <c r="C22" s="379"/>
      <c r="D22" s="379"/>
      <c r="E22" s="379"/>
      <c r="F22" s="379"/>
      <c r="G22" s="379"/>
      <c r="H22" s="148"/>
      <c r="I22" s="148"/>
      <c r="J22" s="148"/>
      <c r="K22" s="148"/>
      <c r="L22" s="148"/>
      <c r="M22" s="148"/>
      <c r="N22" s="148"/>
      <c r="O22" s="148"/>
      <c r="P22" s="148"/>
      <c r="Q22" s="149"/>
    </row>
    <row r="23" spans="1:17" ht="4.5" customHeight="1">
      <c r="A23" s="147"/>
      <c r="B23" s="148"/>
      <c r="C23" s="148"/>
      <c r="D23" s="148"/>
      <c r="E23" s="148"/>
      <c r="F23" s="148"/>
      <c r="G23" s="148"/>
      <c r="H23" s="148"/>
      <c r="I23" s="148"/>
      <c r="J23" s="148"/>
      <c r="K23" s="148"/>
      <c r="L23" s="148"/>
      <c r="M23" s="148"/>
      <c r="N23" s="148"/>
      <c r="O23" s="148"/>
      <c r="P23" s="148"/>
      <c r="Q23" s="149"/>
    </row>
    <row r="24" spans="1:17">
      <c r="A24" s="147"/>
      <c r="B24" s="148"/>
      <c r="C24" s="379"/>
      <c r="D24" s="379"/>
      <c r="E24" s="379"/>
      <c r="F24" s="379"/>
      <c r="G24" s="379"/>
      <c r="H24" s="148"/>
      <c r="I24" s="148"/>
      <c r="J24" s="148"/>
      <c r="K24" s="148"/>
      <c r="L24" s="148"/>
      <c r="M24" s="148"/>
      <c r="N24" s="148"/>
      <c r="O24" s="148"/>
      <c r="P24" s="148"/>
      <c r="Q24" s="149"/>
    </row>
    <row r="25" spans="1:17" ht="4.5" customHeight="1">
      <c r="A25" s="147"/>
      <c r="B25" s="148"/>
      <c r="C25" s="148"/>
      <c r="D25" s="148"/>
      <c r="E25" s="148"/>
      <c r="F25" s="148"/>
      <c r="G25" s="148"/>
      <c r="H25" s="148"/>
      <c r="I25" s="148"/>
      <c r="J25" s="148"/>
      <c r="K25" s="148"/>
      <c r="L25" s="148"/>
      <c r="M25" s="148"/>
      <c r="N25" s="148"/>
      <c r="O25" s="148"/>
      <c r="P25" s="148"/>
      <c r="Q25" s="149"/>
    </row>
    <row r="26" spans="1:17">
      <c r="A26" s="147"/>
      <c r="B26" s="150" t="s">
        <v>150</v>
      </c>
      <c r="C26" s="148"/>
      <c r="D26" s="148"/>
      <c r="E26" s="148"/>
      <c r="F26" s="148"/>
      <c r="G26" s="148"/>
      <c r="H26" s="148"/>
      <c r="I26" s="148"/>
      <c r="J26" s="148"/>
      <c r="K26" s="148"/>
      <c r="L26" s="148"/>
      <c r="M26" s="148"/>
      <c r="N26" s="148"/>
      <c r="O26" s="148"/>
      <c r="P26" s="148"/>
      <c r="Q26" s="149"/>
    </row>
    <row r="27" spans="1:17" ht="13">
      <c r="A27" s="147"/>
      <c r="B27" s="153" t="s">
        <v>166</v>
      </c>
      <c r="C27" s="148"/>
      <c r="D27" s="148"/>
      <c r="E27" s="148"/>
      <c r="F27" s="148"/>
      <c r="G27" s="148"/>
      <c r="H27" s="148"/>
      <c r="I27" s="148"/>
      <c r="J27" s="148"/>
      <c r="K27" s="148"/>
      <c r="L27" s="148"/>
      <c r="M27" s="148"/>
      <c r="N27" s="148"/>
      <c r="O27" s="148"/>
      <c r="P27" s="148"/>
      <c r="Q27" s="149"/>
    </row>
    <row r="28" spans="1:17" ht="3" customHeight="1">
      <c r="A28" s="147"/>
      <c r="B28" s="148"/>
      <c r="C28" s="148"/>
      <c r="D28" s="148"/>
      <c r="E28" s="148"/>
      <c r="F28" s="148"/>
      <c r="G28" s="148"/>
      <c r="H28" s="148"/>
      <c r="I28" s="148"/>
      <c r="J28" s="148"/>
      <c r="K28" s="148"/>
      <c r="L28" s="148"/>
      <c r="M28" s="148"/>
      <c r="N28" s="148"/>
      <c r="O28" s="148"/>
      <c r="P28" s="148"/>
      <c r="Q28" s="149"/>
    </row>
    <row r="29" spans="1:17" ht="13">
      <c r="A29" s="147"/>
      <c r="B29" s="154" t="s">
        <v>151</v>
      </c>
      <c r="C29" s="148"/>
      <c r="D29" s="148"/>
      <c r="E29" s="148"/>
      <c r="F29" s="148"/>
      <c r="G29" s="148"/>
      <c r="H29" s="148"/>
      <c r="I29" s="148"/>
      <c r="J29" s="148"/>
      <c r="K29" s="148"/>
      <c r="L29" s="148"/>
      <c r="M29" s="148"/>
      <c r="N29" s="148"/>
      <c r="O29" s="148"/>
      <c r="P29" s="148"/>
      <c r="Q29" s="149"/>
    </row>
    <row r="30" spans="1:17" ht="3.75" customHeight="1">
      <c r="A30" s="147"/>
      <c r="B30" s="148"/>
      <c r="C30" s="148"/>
      <c r="D30" s="148"/>
      <c r="E30" s="148"/>
      <c r="F30" s="148"/>
      <c r="G30" s="148"/>
      <c r="H30" s="148"/>
      <c r="I30" s="148"/>
      <c r="J30" s="148"/>
      <c r="K30" s="148"/>
      <c r="L30" s="148"/>
      <c r="M30" s="148"/>
      <c r="N30" s="148"/>
      <c r="O30" s="148"/>
      <c r="P30" s="148"/>
      <c r="Q30" s="149"/>
    </row>
    <row r="31" spans="1:17">
      <c r="A31" s="147"/>
      <c r="B31" s="381" t="s">
        <v>152</v>
      </c>
      <c r="C31" s="381"/>
      <c r="D31" s="381"/>
      <c r="E31" s="381"/>
      <c r="F31" s="381"/>
      <c r="G31" s="381"/>
      <c r="H31" s="151" t="s">
        <v>148</v>
      </c>
      <c r="I31" s="156"/>
      <c r="J31" s="148"/>
      <c r="K31" s="152" t="s">
        <v>149</v>
      </c>
      <c r="L31" s="157"/>
      <c r="M31" s="152"/>
      <c r="N31" s="148"/>
      <c r="O31" s="148"/>
      <c r="P31" s="148"/>
      <c r="Q31" s="149"/>
    </row>
    <row r="32" spans="1:17">
      <c r="A32" s="147"/>
      <c r="B32" s="381"/>
      <c r="C32" s="381"/>
      <c r="D32" s="381"/>
      <c r="E32" s="381"/>
      <c r="F32" s="381"/>
      <c r="G32" s="381"/>
      <c r="H32" s="148"/>
      <c r="I32" s="148"/>
      <c r="J32" s="148"/>
      <c r="K32" s="148"/>
      <c r="L32" s="158"/>
      <c r="M32" s="148"/>
      <c r="N32" s="148"/>
      <c r="O32" s="148"/>
      <c r="P32" s="148"/>
      <c r="Q32" s="149"/>
    </row>
    <row r="33" spans="1:17" ht="3.75" customHeight="1">
      <c r="A33" s="147"/>
      <c r="B33" s="155"/>
      <c r="C33" s="155"/>
      <c r="D33" s="155"/>
      <c r="E33" s="155"/>
      <c r="F33" s="155"/>
      <c r="G33" s="155"/>
      <c r="H33" s="148"/>
      <c r="I33" s="148"/>
      <c r="J33" s="148"/>
      <c r="K33" s="148"/>
      <c r="L33" s="158"/>
      <c r="M33" s="148"/>
      <c r="N33" s="148"/>
      <c r="O33" s="148"/>
      <c r="P33" s="148"/>
      <c r="Q33" s="149"/>
    </row>
    <row r="34" spans="1:17">
      <c r="A34" s="147"/>
      <c r="B34" s="381" t="s">
        <v>204</v>
      </c>
      <c r="C34" s="381"/>
      <c r="D34" s="381"/>
      <c r="E34" s="381"/>
      <c r="F34" s="381"/>
      <c r="G34" s="155"/>
      <c r="H34" s="151" t="s">
        <v>205</v>
      </c>
      <c r="I34" s="156"/>
      <c r="J34" s="148"/>
      <c r="K34" s="152" t="s">
        <v>149</v>
      </c>
      <c r="L34" s="157"/>
      <c r="M34" s="148"/>
      <c r="N34" s="148"/>
      <c r="O34" s="148"/>
      <c r="P34" s="148"/>
      <c r="Q34" s="149"/>
    </row>
    <row r="35" spans="1:17">
      <c r="A35" s="147"/>
      <c r="B35" s="381"/>
      <c r="C35" s="381"/>
      <c r="D35" s="381"/>
      <c r="E35" s="381"/>
      <c r="F35" s="381"/>
      <c r="G35" s="148"/>
      <c r="H35" s="148"/>
      <c r="I35" s="148"/>
      <c r="J35" s="148"/>
      <c r="K35" s="148"/>
      <c r="L35" s="159"/>
      <c r="M35" s="148"/>
      <c r="N35" s="148"/>
      <c r="O35" s="148"/>
      <c r="P35" s="148"/>
      <c r="Q35" s="149"/>
    </row>
    <row r="36" spans="1:17" ht="3.75" customHeight="1">
      <c r="A36" s="147"/>
      <c r="B36" s="155"/>
      <c r="C36" s="155"/>
      <c r="D36" s="155"/>
      <c r="E36" s="155"/>
      <c r="F36" s="155"/>
      <c r="G36" s="148"/>
      <c r="H36" s="148"/>
      <c r="I36" s="148"/>
      <c r="J36" s="148"/>
      <c r="K36" s="148"/>
      <c r="L36" s="159"/>
      <c r="M36" s="148"/>
      <c r="N36" s="148"/>
      <c r="O36" s="148"/>
      <c r="P36" s="148"/>
      <c r="Q36" s="149"/>
    </row>
    <row r="37" spans="1:17">
      <c r="A37" s="147"/>
      <c r="B37" s="381" t="s">
        <v>207</v>
      </c>
      <c r="C37" s="381"/>
      <c r="D37" s="381"/>
      <c r="E37" s="381"/>
      <c r="F37" s="381"/>
      <c r="G37" s="148"/>
      <c r="H37" s="216" t="s">
        <v>206</v>
      </c>
      <c r="I37" s="388"/>
      <c r="J37" s="388"/>
      <c r="K37" s="388"/>
      <c r="L37" s="388"/>
      <c r="M37" s="148"/>
      <c r="N37" s="148"/>
      <c r="O37" s="148"/>
      <c r="P37" s="148"/>
      <c r="Q37" s="149"/>
    </row>
    <row r="38" spans="1:17">
      <c r="A38" s="147"/>
      <c r="B38" s="381"/>
      <c r="C38" s="381"/>
      <c r="D38" s="381"/>
      <c r="E38" s="381"/>
      <c r="F38" s="381"/>
      <c r="G38" s="148"/>
      <c r="H38" s="148"/>
      <c r="I38" s="148"/>
      <c r="J38" s="148"/>
      <c r="K38" s="148"/>
      <c r="L38" s="159"/>
      <c r="M38" s="148"/>
      <c r="N38" s="148"/>
      <c r="O38" s="148"/>
      <c r="P38" s="148"/>
      <c r="Q38" s="149"/>
    </row>
    <row r="39" spans="1:17" ht="7.5" customHeight="1">
      <c r="A39" s="147"/>
      <c r="B39" s="155"/>
      <c r="C39" s="155"/>
      <c r="D39" s="155"/>
      <c r="E39" s="155"/>
      <c r="F39" s="155"/>
      <c r="G39" s="148"/>
      <c r="H39" s="148"/>
      <c r="I39" s="148"/>
      <c r="J39" s="148"/>
      <c r="K39" s="148"/>
      <c r="L39" s="159"/>
      <c r="M39" s="148"/>
      <c r="N39" s="148"/>
      <c r="O39" s="148"/>
      <c r="P39" s="148"/>
      <c r="Q39" s="149"/>
    </row>
    <row r="40" spans="1:17" ht="13">
      <c r="A40" s="147"/>
      <c r="B40" s="154" t="s">
        <v>153</v>
      </c>
      <c r="C40" s="148"/>
      <c r="D40" s="148"/>
      <c r="E40" s="148"/>
      <c r="F40" s="148"/>
      <c r="G40" s="148"/>
      <c r="H40" s="148"/>
      <c r="I40" s="148"/>
      <c r="J40" s="148"/>
      <c r="K40" s="148"/>
      <c r="L40" s="159"/>
      <c r="M40" s="148"/>
      <c r="N40" s="148"/>
      <c r="O40" s="148"/>
      <c r="P40" s="148"/>
      <c r="Q40" s="149"/>
    </row>
    <row r="41" spans="1:17" ht="4.5" customHeight="1">
      <c r="A41" s="147"/>
      <c r="B41" s="148"/>
      <c r="C41" s="148"/>
      <c r="D41" s="148"/>
      <c r="E41" s="148"/>
      <c r="F41" s="148"/>
      <c r="G41" s="148"/>
      <c r="H41" s="148"/>
      <c r="I41" s="148"/>
      <c r="J41" s="148"/>
      <c r="K41" s="148"/>
      <c r="L41" s="159"/>
      <c r="M41" s="148"/>
      <c r="N41" s="148"/>
      <c r="O41" s="148"/>
      <c r="P41" s="148"/>
      <c r="Q41" s="149"/>
    </row>
    <row r="42" spans="1:17">
      <c r="A42" s="147"/>
      <c r="B42" s="381" t="s">
        <v>154</v>
      </c>
      <c r="C42" s="381"/>
      <c r="D42" s="381"/>
      <c r="E42" s="381"/>
      <c r="F42" s="381"/>
      <c r="G42" s="381"/>
      <c r="H42" s="152" t="s">
        <v>148</v>
      </c>
      <c r="I42" s="156"/>
      <c r="J42" s="148"/>
      <c r="K42" s="152" t="s">
        <v>149</v>
      </c>
      <c r="L42" s="157"/>
      <c r="M42" s="152"/>
      <c r="N42" s="148"/>
      <c r="O42" s="148"/>
      <c r="P42" s="148"/>
      <c r="Q42" s="149"/>
    </row>
    <row r="43" spans="1:17">
      <c r="A43" s="147"/>
      <c r="B43" s="381"/>
      <c r="C43" s="381"/>
      <c r="D43" s="381"/>
      <c r="E43" s="381"/>
      <c r="F43" s="381"/>
      <c r="G43" s="381"/>
      <c r="H43" s="148"/>
      <c r="I43" s="148"/>
      <c r="J43" s="148"/>
      <c r="K43" s="148"/>
      <c r="L43" s="148"/>
      <c r="M43" s="148"/>
      <c r="N43" s="148"/>
      <c r="O43" s="148"/>
      <c r="P43" s="148"/>
      <c r="Q43" s="149"/>
    </row>
    <row r="44" spans="1:17" ht="3.75" customHeight="1">
      <c r="A44" s="147"/>
      <c r="B44" s="155"/>
      <c r="C44" s="155"/>
      <c r="D44" s="155"/>
      <c r="E44" s="155"/>
      <c r="F44" s="155"/>
      <c r="G44" s="155"/>
      <c r="H44" s="148"/>
      <c r="I44" s="148"/>
      <c r="J44" s="148"/>
      <c r="K44" s="148"/>
      <c r="L44" s="148"/>
      <c r="M44" s="148"/>
      <c r="N44" s="148"/>
      <c r="O44" s="148"/>
      <c r="P44" s="148"/>
      <c r="Q44" s="149"/>
    </row>
    <row r="45" spans="1:17">
      <c r="A45" s="147"/>
      <c r="B45" s="381" t="s">
        <v>204</v>
      </c>
      <c r="C45" s="381"/>
      <c r="D45" s="381"/>
      <c r="E45" s="381"/>
      <c r="F45" s="381"/>
      <c r="G45" s="381"/>
      <c r="H45" s="152" t="s">
        <v>205</v>
      </c>
      <c r="I45" s="156"/>
      <c r="J45" s="148"/>
      <c r="K45" s="152" t="s">
        <v>149</v>
      </c>
      <c r="L45" s="157"/>
      <c r="M45" s="148"/>
      <c r="N45" s="148"/>
      <c r="O45" s="148"/>
      <c r="P45" s="148"/>
      <c r="Q45" s="149"/>
    </row>
    <row r="46" spans="1:17" ht="3.75" customHeight="1">
      <c r="A46" s="147"/>
      <c r="B46" s="381"/>
      <c r="C46" s="381"/>
      <c r="D46" s="381"/>
      <c r="E46" s="381"/>
      <c r="F46" s="381"/>
      <c r="G46" s="381"/>
      <c r="H46" s="148"/>
      <c r="I46" s="148"/>
      <c r="J46" s="148"/>
      <c r="K46" s="148"/>
      <c r="L46" s="148"/>
      <c r="M46" s="148"/>
      <c r="N46" s="148"/>
      <c r="O46" s="148"/>
      <c r="P46" s="148"/>
      <c r="Q46" s="149"/>
    </row>
    <row r="47" spans="1:17">
      <c r="A47" s="147"/>
      <c r="B47" s="381" t="s">
        <v>207</v>
      </c>
      <c r="C47" s="381"/>
      <c r="D47" s="381"/>
      <c r="E47" s="381"/>
      <c r="F47" s="381"/>
      <c r="G47" s="381"/>
      <c r="H47" s="216" t="s">
        <v>206</v>
      </c>
      <c r="I47" s="388"/>
      <c r="J47" s="388"/>
      <c r="K47" s="388"/>
      <c r="L47" s="388"/>
      <c r="M47" s="148"/>
      <c r="N47" s="148"/>
      <c r="O47" s="148"/>
      <c r="P47" s="148"/>
      <c r="Q47" s="149"/>
    </row>
    <row r="48" spans="1:17">
      <c r="A48" s="147"/>
      <c r="B48" s="381"/>
      <c r="C48" s="381"/>
      <c r="D48" s="381"/>
      <c r="E48" s="381"/>
      <c r="F48" s="381"/>
      <c r="G48" s="381"/>
      <c r="H48" s="148"/>
      <c r="I48" s="148"/>
      <c r="J48" s="148"/>
      <c r="K48" s="148"/>
      <c r="L48" s="148"/>
      <c r="M48" s="148"/>
      <c r="N48" s="148"/>
      <c r="O48" s="148"/>
      <c r="P48" s="148"/>
      <c r="Q48" s="149"/>
    </row>
    <row r="49" spans="1:25" ht="29.25" customHeight="1">
      <c r="A49" s="147"/>
      <c r="B49" s="155"/>
      <c r="C49" s="155"/>
      <c r="D49" s="155"/>
      <c r="E49" s="155"/>
      <c r="F49" s="155"/>
      <c r="G49" s="155"/>
      <c r="H49" s="148"/>
      <c r="I49" s="148"/>
      <c r="J49" s="148"/>
      <c r="K49" s="148"/>
      <c r="L49" s="148"/>
      <c r="M49" s="148"/>
      <c r="N49" s="148"/>
      <c r="O49" s="148"/>
      <c r="P49" s="148"/>
      <c r="Q49" s="149"/>
    </row>
    <row r="50" spans="1:25">
      <c r="A50" s="147"/>
      <c r="B50" s="155"/>
      <c r="C50" s="155"/>
      <c r="D50" s="155"/>
      <c r="E50" s="155"/>
      <c r="F50" s="155"/>
      <c r="G50" s="155"/>
      <c r="H50" s="148"/>
      <c r="I50" s="148"/>
      <c r="J50" s="148"/>
      <c r="K50" s="148"/>
      <c r="L50" s="148"/>
      <c r="M50" s="148"/>
      <c r="N50" s="148"/>
      <c r="O50" s="148"/>
      <c r="P50" s="148"/>
      <c r="Q50" s="149"/>
    </row>
    <row r="51" spans="1:25">
      <c r="A51" s="147"/>
      <c r="B51" s="239" t="s">
        <v>213</v>
      </c>
      <c r="C51" s="155"/>
      <c r="D51" s="155"/>
      <c r="E51" s="155"/>
      <c r="F51" s="155"/>
      <c r="G51" s="155"/>
      <c r="H51" s="148"/>
      <c r="I51" s="148"/>
      <c r="J51" s="148"/>
      <c r="K51" s="148"/>
      <c r="L51" s="148"/>
      <c r="M51" s="148"/>
      <c r="N51" s="148"/>
      <c r="O51" s="148"/>
      <c r="P51" s="148"/>
      <c r="Q51" s="149"/>
    </row>
    <row r="52" spans="1:25">
      <c r="A52" s="147"/>
      <c r="B52" s="239"/>
      <c r="C52" s="155"/>
      <c r="D52" s="155"/>
      <c r="E52" s="155"/>
      <c r="F52" s="155"/>
      <c r="G52" s="155"/>
      <c r="H52" s="148"/>
      <c r="I52" s="148"/>
      <c r="J52" s="148"/>
      <c r="K52" s="148"/>
      <c r="L52" s="148"/>
      <c r="M52" s="148"/>
      <c r="N52" s="148"/>
      <c r="O52" s="148"/>
      <c r="P52" s="148"/>
      <c r="Q52" s="149"/>
    </row>
    <row r="53" spans="1:25" ht="57" customHeight="1">
      <c r="A53" s="147"/>
      <c r="B53" s="240"/>
      <c r="C53" s="240"/>
      <c r="D53" s="240"/>
      <c r="E53" s="240"/>
      <c r="F53" s="240"/>
      <c r="G53" s="240"/>
      <c r="H53" s="240"/>
      <c r="I53" s="240"/>
      <c r="J53" s="240"/>
      <c r="K53" s="240"/>
      <c r="L53" s="240"/>
      <c r="M53" s="240"/>
      <c r="N53" s="240"/>
      <c r="O53" s="240"/>
      <c r="P53" s="240"/>
      <c r="Q53" s="149"/>
    </row>
    <row r="54" spans="1:25">
      <c r="A54" s="147"/>
      <c r="B54" s="155"/>
      <c r="C54" s="155"/>
      <c r="D54" s="155"/>
      <c r="E54" s="155"/>
      <c r="F54" s="155"/>
      <c r="G54" s="155"/>
      <c r="H54" s="148"/>
      <c r="I54" s="148"/>
      <c r="J54" s="148"/>
      <c r="K54" s="148"/>
      <c r="L54" s="148"/>
      <c r="M54" s="148"/>
      <c r="N54" s="148"/>
      <c r="O54" s="148"/>
      <c r="P54" s="148"/>
      <c r="Q54" s="149"/>
    </row>
    <row r="55" spans="1:25">
      <c r="A55" s="147"/>
      <c r="B55" s="215" t="s">
        <v>203</v>
      </c>
      <c r="C55" s="155"/>
      <c r="D55" s="155"/>
      <c r="E55" s="155"/>
      <c r="F55" s="155"/>
      <c r="G55" s="155"/>
      <c r="H55" s="148"/>
      <c r="I55" s="148"/>
      <c r="J55" s="148"/>
      <c r="K55" s="148"/>
      <c r="L55" s="148"/>
      <c r="M55" s="148"/>
      <c r="N55" s="148"/>
      <c r="O55" s="148"/>
      <c r="P55" s="148"/>
      <c r="Q55" s="149"/>
    </row>
    <row r="56" spans="1:25" ht="6" customHeight="1">
      <c r="A56" s="147"/>
      <c r="B56" s="215"/>
      <c r="C56" s="155"/>
      <c r="D56" s="155"/>
      <c r="E56" s="155"/>
      <c r="F56" s="155"/>
      <c r="G56" s="155"/>
      <c r="H56" s="148"/>
      <c r="I56" s="148"/>
      <c r="J56" s="148"/>
      <c r="K56" s="148"/>
      <c r="L56" s="148"/>
      <c r="M56" s="148"/>
      <c r="N56" s="148"/>
      <c r="O56" s="148"/>
      <c r="P56" s="148"/>
      <c r="Q56" s="149"/>
    </row>
    <row r="57" spans="1:25">
      <c r="A57" s="147"/>
      <c r="B57" s="148" t="s">
        <v>202</v>
      </c>
      <c r="C57" s="148"/>
      <c r="D57" s="148"/>
      <c r="E57" s="148"/>
      <c r="F57" s="148"/>
      <c r="G57" s="148"/>
      <c r="H57" s="148"/>
      <c r="I57" s="148"/>
      <c r="J57" s="148"/>
      <c r="K57" s="148"/>
      <c r="L57" s="148"/>
      <c r="M57" s="148"/>
      <c r="N57" s="148"/>
      <c r="O57" s="148"/>
      <c r="P57" s="148"/>
      <c r="Q57" s="149"/>
    </row>
    <row r="58" spans="1:25" ht="3.75" customHeight="1">
      <c r="A58" s="147"/>
      <c r="B58" s="154"/>
      <c r="C58" s="148"/>
      <c r="D58" s="148"/>
      <c r="E58" s="148"/>
      <c r="F58" s="148"/>
      <c r="G58" s="148"/>
      <c r="H58" s="148"/>
      <c r="I58" s="148"/>
      <c r="J58" s="148"/>
      <c r="K58" s="148"/>
      <c r="L58" s="148"/>
      <c r="M58" s="148"/>
      <c r="N58" s="148"/>
      <c r="O58" s="148"/>
      <c r="P58" s="148"/>
      <c r="Q58" s="149"/>
    </row>
    <row r="59" spans="1:25" ht="12.75" customHeight="1" thickBot="1">
      <c r="A59" s="160"/>
      <c r="C59" s="161" t="s">
        <v>12</v>
      </c>
      <c r="D59" s="148"/>
      <c r="E59" s="162" t="s">
        <v>11</v>
      </c>
      <c r="F59" s="163"/>
      <c r="G59" s="163"/>
      <c r="H59" s="163"/>
      <c r="I59" s="163"/>
      <c r="J59" s="163"/>
      <c r="K59" s="163"/>
      <c r="L59" s="163"/>
      <c r="M59" s="163"/>
      <c r="N59" s="164"/>
      <c r="O59" s="165" t="s">
        <v>155</v>
      </c>
      <c r="P59" s="148"/>
      <c r="Q59" s="166"/>
      <c r="R59" s="167"/>
      <c r="S59" s="167"/>
    </row>
    <row r="60" spans="1:25">
      <c r="A60" s="160"/>
      <c r="B60" s="148"/>
      <c r="C60" s="168">
        <v>1</v>
      </c>
      <c r="D60" s="148"/>
      <c r="E60" s="382">
        <f>'Retrofit Project Form '!R13</f>
        <v>0</v>
      </c>
      <c r="F60" s="382"/>
      <c r="G60" s="382"/>
      <c r="H60" s="382"/>
      <c r="I60" s="382"/>
      <c r="J60" s="382"/>
      <c r="K60" s="382"/>
      <c r="L60" s="382"/>
      <c r="M60" s="382"/>
      <c r="N60" s="164"/>
      <c r="O60" s="169"/>
      <c r="P60" s="148"/>
      <c r="Q60" s="166"/>
      <c r="R60" s="167"/>
      <c r="S60" s="167"/>
      <c r="T60" s="167"/>
      <c r="U60" s="167"/>
      <c r="V60" s="167"/>
      <c r="W60" s="167"/>
      <c r="X60" s="167"/>
      <c r="Y60" s="167"/>
    </row>
    <row r="61" spans="1:25">
      <c r="A61" s="160"/>
      <c r="B61" s="148"/>
      <c r="C61" s="168">
        <v>2</v>
      </c>
      <c r="D61" s="148"/>
      <c r="E61" s="377">
        <f>'Retrofit Project Form '!R14</f>
        <v>0</v>
      </c>
      <c r="F61" s="378"/>
      <c r="G61" s="378"/>
      <c r="H61" s="378"/>
      <c r="I61" s="378"/>
      <c r="J61" s="378"/>
      <c r="K61" s="378"/>
      <c r="L61" s="378"/>
      <c r="M61" s="378"/>
      <c r="N61" s="164"/>
      <c r="O61" s="170"/>
      <c r="P61" s="148"/>
      <c r="Q61" s="166"/>
      <c r="R61" s="167"/>
      <c r="S61" s="167"/>
      <c r="T61" s="167"/>
      <c r="U61" s="167"/>
      <c r="V61" s="167"/>
      <c r="W61" s="167"/>
      <c r="X61" s="167"/>
      <c r="Y61" s="167"/>
    </row>
    <row r="62" spans="1:25">
      <c r="A62" s="160"/>
      <c r="B62" s="148"/>
      <c r="C62" s="168">
        <v>3</v>
      </c>
      <c r="D62" s="148"/>
      <c r="E62" s="377">
        <f>'Retrofit Project Form '!R15</f>
        <v>0</v>
      </c>
      <c r="F62" s="378"/>
      <c r="G62" s="378"/>
      <c r="H62" s="378"/>
      <c r="I62" s="378"/>
      <c r="J62" s="378"/>
      <c r="K62" s="378"/>
      <c r="L62" s="378"/>
      <c r="M62" s="378"/>
      <c r="N62" s="164"/>
      <c r="O62" s="170"/>
      <c r="P62" s="148"/>
      <c r="Q62" s="166"/>
      <c r="R62" s="167"/>
      <c r="S62" s="167"/>
      <c r="T62" s="167"/>
      <c r="U62" s="167"/>
      <c r="V62" s="167"/>
      <c r="W62" s="167"/>
      <c r="X62" s="167"/>
      <c r="Y62" s="167"/>
    </row>
    <row r="63" spans="1:25">
      <c r="A63" s="160"/>
      <c r="B63" s="148"/>
      <c r="C63" s="168">
        <v>4</v>
      </c>
      <c r="D63" s="148"/>
      <c r="E63" s="377">
        <f>'Retrofit Project Form '!R16</f>
        <v>0</v>
      </c>
      <c r="F63" s="378"/>
      <c r="G63" s="378"/>
      <c r="H63" s="378"/>
      <c r="I63" s="378"/>
      <c r="J63" s="378"/>
      <c r="K63" s="378"/>
      <c r="L63" s="378"/>
      <c r="M63" s="378"/>
      <c r="N63" s="164"/>
      <c r="O63" s="170"/>
      <c r="P63" s="148"/>
      <c r="Q63" s="166"/>
      <c r="R63" s="167"/>
      <c r="S63" s="167"/>
      <c r="T63" s="167"/>
      <c r="U63" s="167"/>
      <c r="V63" s="167"/>
      <c r="W63" s="167"/>
      <c r="X63" s="167"/>
      <c r="Y63" s="167"/>
    </row>
    <row r="64" spans="1:25">
      <c r="A64" s="160"/>
      <c r="B64" s="148"/>
      <c r="C64" s="168">
        <v>5</v>
      </c>
      <c r="D64" s="148"/>
      <c r="E64" s="377">
        <f>'Retrofit Project Form '!R17</f>
        <v>0</v>
      </c>
      <c r="F64" s="378"/>
      <c r="G64" s="378"/>
      <c r="H64" s="378"/>
      <c r="I64" s="378"/>
      <c r="J64" s="378"/>
      <c r="K64" s="378"/>
      <c r="L64" s="378"/>
      <c r="M64" s="378"/>
      <c r="N64" s="164"/>
      <c r="O64" s="170"/>
      <c r="P64" s="148"/>
      <c r="Q64" s="166"/>
      <c r="R64" s="167"/>
      <c r="S64" s="167"/>
      <c r="T64" s="167"/>
      <c r="U64" s="167"/>
      <c r="V64" s="167"/>
      <c r="W64" s="167"/>
      <c r="X64" s="167"/>
      <c r="Y64" s="167"/>
    </row>
    <row r="65" spans="1:17" ht="23.25" customHeight="1" thickBot="1">
      <c r="A65" s="296"/>
      <c r="B65" s="172"/>
      <c r="C65" s="172"/>
      <c r="D65" s="172"/>
      <c r="E65" s="172"/>
      <c r="F65" s="172"/>
      <c r="G65" s="172"/>
      <c r="H65" s="172"/>
      <c r="I65" s="172"/>
      <c r="J65" s="172"/>
      <c r="K65" s="172"/>
      <c r="L65" s="172"/>
      <c r="M65" s="172"/>
      <c r="N65" s="172"/>
      <c r="O65" s="172"/>
      <c r="P65" s="172"/>
      <c r="Q65" s="173"/>
    </row>
  </sheetData>
  <sheetProtection formatRows="0" insertColumns="0" insertRows="0" selectLockedCells="1"/>
  <mergeCells count="26">
    <mergeCell ref="A4:Q4"/>
    <mergeCell ref="C18:G18"/>
    <mergeCell ref="C24:G24"/>
    <mergeCell ref="A14:C14"/>
    <mergeCell ref="E64:M64"/>
    <mergeCell ref="B45:G46"/>
    <mergeCell ref="E63:M63"/>
    <mergeCell ref="E8:G8"/>
    <mergeCell ref="E20:G20"/>
    <mergeCell ref="E10:G10"/>
    <mergeCell ref="E12:G12"/>
    <mergeCell ref="C22:G22"/>
    <mergeCell ref="B34:F35"/>
    <mergeCell ref="I37:L37"/>
    <mergeCell ref="I47:L47"/>
    <mergeCell ref="E14:G14"/>
    <mergeCell ref="E62:M62"/>
    <mergeCell ref="E6:G6"/>
    <mergeCell ref="B20:C20"/>
    <mergeCell ref="B42:G43"/>
    <mergeCell ref="E61:M61"/>
    <mergeCell ref="B37:F38"/>
    <mergeCell ref="C16:G16"/>
    <mergeCell ref="B31:G32"/>
    <mergeCell ref="B47:G48"/>
    <mergeCell ref="E60:M60"/>
  </mergeCells>
  <conditionalFormatting sqref="E60:E64">
    <cfRule type="cellIs" dxfId="0" priority="1" stopIfTrue="1" operator="between">
      <formula>0</formula>
      <formula>0</formula>
    </cfRule>
  </conditionalFormatting>
  <pageMargins left="0.7" right="0.7" top="0.75" bottom="0.75" header="0.3" footer="0.3"/>
  <pageSetup scale="88" orientation="portrait" verticalDpi="1200" r:id="rId1"/>
  <headerFoot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N94"/>
  <sheetViews>
    <sheetView showGridLines="0" zoomScaleNormal="100" zoomScaleSheetLayoutView="100" workbookViewId="0">
      <selection activeCell="A55" sqref="A55"/>
    </sheetView>
  </sheetViews>
  <sheetFormatPr defaultRowHeight="12.5"/>
  <cols>
    <col min="3" max="3" width="43.453125" customWidth="1"/>
    <col min="11" max="11" width="9.453125" customWidth="1"/>
  </cols>
  <sheetData>
    <row r="1" spans="2:11" ht="17.5">
      <c r="B1" s="8" t="s">
        <v>263</v>
      </c>
    </row>
    <row r="2" spans="2:11" ht="17.5">
      <c r="B2" s="8"/>
    </row>
    <row r="3" spans="2:11" ht="18">
      <c r="B3" s="49" t="s">
        <v>73</v>
      </c>
      <c r="C3" s="50"/>
      <c r="D3" s="93"/>
    </row>
    <row r="4" spans="2:11" ht="15.5">
      <c r="B4" s="52" t="s">
        <v>75</v>
      </c>
    </row>
    <row r="5" spans="2:11" ht="15.5">
      <c r="B5" s="52" t="s">
        <v>76</v>
      </c>
    </row>
    <row r="6" spans="2:11" ht="15.5">
      <c r="B6" s="52" t="s">
        <v>79</v>
      </c>
    </row>
    <row r="7" spans="2:11" ht="15.5">
      <c r="B7" s="52" t="s">
        <v>74</v>
      </c>
    </row>
    <row r="8" spans="2:11" ht="15.5">
      <c r="B8" s="52" t="s">
        <v>77</v>
      </c>
    </row>
    <row r="9" spans="2:11" ht="15.5">
      <c r="B9" s="51"/>
    </row>
    <row r="11" spans="2:11" ht="13">
      <c r="B11" s="45" t="s">
        <v>201</v>
      </c>
    </row>
    <row r="12" spans="2:11" ht="13">
      <c r="B12" s="45"/>
      <c r="C12" s="48" t="s">
        <v>199</v>
      </c>
    </row>
    <row r="13" spans="2:11" ht="13">
      <c r="B13" s="46" t="s">
        <v>1</v>
      </c>
      <c r="C13" s="47" t="s">
        <v>56</v>
      </c>
      <c r="D13" s="390" t="s">
        <v>55</v>
      </c>
      <c r="E13" s="391"/>
      <c r="F13" s="391"/>
      <c r="G13" s="391"/>
      <c r="H13" s="391"/>
      <c r="I13" s="391"/>
      <c r="J13" s="391"/>
      <c r="K13" s="392"/>
    </row>
    <row r="14" spans="2:11">
      <c r="B14" s="232">
        <v>1</v>
      </c>
      <c r="C14" s="225" t="s">
        <v>93</v>
      </c>
      <c r="D14" s="398" t="s">
        <v>130</v>
      </c>
      <c r="E14" s="399"/>
      <c r="F14" s="399"/>
      <c r="G14" s="399"/>
      <c r="H14" s="399"/>
      <c r="I14" s="399"/>
      <c r="J14" s="399"/>
      <c r="K14" s="400"/>
    </row>
    <row r="15" spans="2:11">
      <c r="B15" s="233">
        <v>2</v>
      </c>
      <c r="C15" s="226" t="s">
        <v>43</v>
      </c>
      <c r="D15" s="389" t="s">
        <v>58</v>
      </c>
      <c r="E15" s="389"/>
      <c r="F15" s="389"/>
      <c r="G15" s="389"/>
      <c r="H15" s="389"/>
      <c r="I15" s="389"/>
      <c r="J15" s="389"/>
      <c r="K15" s="389"/>
    </row>
    <row r="16" spans="2:11">
      <c r="B16" s="233">
        <v>3</v>
      </c>
      <c r="C16" s="226" t="s">
        <v>133</v>
      </c>
      <c r="D16" s="389" t="s">
        <v>138</v>
      </c>
      <c r="E16" s="389"/>
      <c r="F16" s="389"/>
      <c r="G16" s="389"/>
      <c r="H16" s="389"/>
      <c r="I16" s="389"/>
      <c r="J16" s="389"/>
      <c r="K16" s="389"/>
    </row>
    <row r="17" spans="2:11">
      <c r="B17" s="232">
        <v>4</v>
      </c>
      <c r="C17" s="226" t="s">
        <v>41</v>
      </c>
      <c r="D17" s="389" t="s">
        <v>57</v>
      </c>
      <c r="E17" s="389"/>
      <c r="F17" s="389"/>
      <c r="G17" s="389"/>
      <c r="H17" s="389"/>
      <c r="I17" s="389"/>
      <c r="J17" s="389"/>
      <c r="K17" s="389"/>
    </row>
    <row r="18" spans="2:11">
      <c r="B18" s="232">
        <v>5</v>
      </c>
      <c r="C18" s="226" t="s">
        <v>44</v>
      </c>
      <c r="D18" s="394" t="s">
        <v>104</v>
      </c>
      <c r="E18" s="394"/>
      <c r="F18" s="394"/>
      <c r="G18" s="394"/>
      <c r="H18" s="394"/>
      <c r="I18" s="394"/>
      <c r="J18" s="394"/>
      <c r="K18" s="394"/>
    </row>
    <row r="19" spans="2:11">
      <c r="B19" s="233">
        <v>6</v>
      </c>
      <c r="C19" s="226" t="s">
        <v>45</v>
      </c>
      <c r="D19" s="394" t="s">
        <v>59</v>
      </c>
      <c r="E19" s="394"/>
      <c r="F19" s="394"/>
      <c r="G19" s="394"/>
      <c r="H19" s="394"/>
      <c r="I19" s="394"/>
      <c r="J19" s="394"/>
      <c r="K19" s="394"/>
    </row>
    <row r="20" spans="2:11">
      <c r="B20" s="233">
        <v>7</v>
      </c>
      <c r="C20" s="226" t="s">
        <v>42</v>
      </c>
      <c r="D20" s="394" t="s">
        <v>178</v>
      </c>
      <c r="E20" s="394"/>
      <c r="F20" s="394"/>
      <c r="G20" s="394"/>
      <c r="H20" s="394"/>
      <c r="I20" s="394"/>
      <c r="J20" s="394"/>
      <c r="K20" s="394"/>
    </row>
    <row r="21" spans="2:11">
      <c r="B21" s="232">
        <v>8</v>
      </c>
      <c r="C21" s="226" t="s">
        <v>94</v>
      </c>
      <c r="D21" s="394" t="s">
        <v>97</v>
      </c>
      <c r="E21" s="394"/>
      <c r="F21" s="394"/>
      <c r="G21" s="394"/>
      <c r="H21" s="394"/>
      <c r="I21" s="394"/>
      <c r="J21" s="394"/>
      <c r="K21" s="394"/>
    </row>
    <row r="22" spans="2:11" ht="12.75" customHeight="1">
      <c r="B22" s="232">
        <v>9</v>
      </c>
      <c r="C22" s="226" t="s">
        <v>95</v>
      </c>
      <c r="D22" s="394" t="s">
        <v>98</v>
      </c>
      <c r="E22" s="394"/>
      <c r="F22" s="394"/>
      <c r="G22" s="394"/>
      <c r="H22" s="394"/>
      <c r="I22" s="394"/>
      <c r="J22" s="394"/>
      <c r="K22" s="394"/>
    </row>
    <row r="23" spans="2:11" ht="12.75" customHeight="1">
      <c r="B23" s="233">
        <v>10</v>
      </c>
      <c r="C23" s="226" t="s">
        <v>131</v>
      </c>
      <c r="D23" s="394" t="s">
        <v>99</v>
      </c>
      <c r="E23" s="394"/>
      <c r="F23" s="394"/>
      <c r="G23" s="394"/>
      <c r="H23" s="394"/>
      <c r="I23" s="394"/>
      <c r="J23" s="394"/>
      <c r="K23" s="394"/>
    </row>
    <row r="24" spans="2:11">
      <c r="B24" s="233">
        <v>11</v>
      </c>
      <c r="C24" s="226" t="s">
        <v>96</v>
      </c>
      <c r="D24" s="394" t="s">
        <v>108</v>
      </c>
      <c r="E24" s="394"/>
      <c r="F24" s="394"/>
      <c r="G24" s="394"/>
      <c r="H24" s="394"/>
      <c r="I24" s="394"/>
      <c r="J24" s="394"/>
      <c r="K24" s="394"/>
    </row>
    <row r="25" spans="2:11" ht="12.75" customHeight="1">
      <c r="B25" s="233">
        <v>12</v>
      </c>
      <c r="C25" s="227" t="s">
        <v>192</v>
      </c>
      <c r="D25" s="228" t="s">
        <v>193</v>
      </c>
      <c r="E25" s="226"/>
      <c r="F25" s="229"/>
      <c r="G25" s="229"/>
      <c r="H25" s="229"/>
      <c r="I25" s="229"/>
      <c r="J25" s="229"/>
      <c r="K25" s="230"/>
    </row>
    <row r="26" spans="2:11">
      <c r="B26" s="233">
        <v>13</v>
      </c>
      <c r="C26" s="226" t="s">
        <v>132</v>
      </c>
      <c r="D26" s="389" t="s">
        <v>197</v>
      </c>
      <c r="E26" s="389"/>
      <c r="F26" s="389"/>
      <c r="G26" s="389"/>
      <c r="H26" s="389"/>
      <c r="I26" s="389"/>
      <c r="J26" s="389"/>
      <c r="K26" s="389"/>
    </row>
    <row r="27" spans="2:11">
      <c r="B27" s="233">
        <v>14</v>
      </c>
      <c r="C27" s="227" t="s">
        <v>194</v>
      </c>
      <c r="D27" s="398" t="s">
        <v>196</v>
      </c>
      <c r="E27" s="403"/>
      <c r="F27" s="403"/>
      <c r="G27" s="403"/>
      <c r="H27" s="403"/>
      <c r="I27" s="403"/>
      <c r="J27" s="403"/>
      <c r="K27" s="404"/>
    </row>
    <row r="28" spans="2:11">
      <c r="B28" s="233">
        <v>15</v>
      </c>
      <c r="C28" s="231" t="s">
        <v>195</v>
      </c>
      <c r="D28" s="389" t="s">
        <v>198</v>
      </c>
      <c r="E28" s="389"/>
      <c r="F28" s="389"/>
      <c r="G28" s="389"/>
      <c r="H28" s="389"/>
      <c r="I28" s="389"/>
      <c r="J28" s="389"/>
      <c r="K28" s="389"/>
    </row>
    <row r="29" spans="2:11">
      <c r="B29" s="233">
        <v>16</v>
      </c>
      <c r="C29" s="231" t="s">
        <v>128</v>
      </c>
      <c r="D29" s="389" t="s">
        <v>129</v>
      </c>
      <c r="E29" s="389"/>
      <c r="F29" s="389"/>
      <c r="G29" s="389"/>
      <c r="H29" s="389"/>
      <c r="I29" s="389"/>
      <c r="J29" s="389"/>
      <c r="K29" s="389"/>
    </row>
    <row r="30" spans="2:11">
      <c r="B30" s="233">
        <v>17</v>
      </c>
      <c r="C30" s="226" t="s">
        <v>11</v>
      </c>
      <c r="D30" s="389" t="s">
        <v>105</v>
      </c>
      <c r="E30" s="389"/>
      <c r="F30" s="389"/>
      <c r="G30" s="389"/>
      <c r="H30" s="389"/>
      <c r="I30" s="389"/>
      <c r="J30" s="389"/>
      <c r="K30" s="389"/>
    </row>
    <row r="31" spans="2:11" ht="26.5" customHeight="1">
      <c r="B31" s="233">
        <v>18</v>
      </c>
      <c r="C31" s="226" t="s">
        <v>109</v>
      </c>
      <c r="D31" s="393" t="s">
        <v>257</v>
      </c>
      <c r="E31" s="389"/>
      <c r="F31" s="389"/>
      <c r="G31" s="389"/>
      <c r="H31" s="389"/>
      <c r="I31" s="389"/>
      <c r="J31" s="389"/>
      <c r="K31" s="389"/>
    </row>
    <row r="32" spans="2:11" ht="27.5" customHeight="1">
      <c r="B32" s="233">
        <v>19</v>
      </c>
      <c r="C32" s="226" t="s">
        <v>118</v>
      </c>
      <c r="D32" s="395" t="s">
        <v>258</v>
      </c>
      <c r="E32" s="396"/>
      <c r="F32" s="396"/>
      <c r="G32" s="396"/>
      <c r="H32" s="396"/>
      <c r="I32" s="396"/>
      <c r="J32" s="396"/>
      <c r="K32" s="397"/>
    </row>
    <row r="33" spans="2:11">
      <c r="B33" s="233">
        <v>20</v>
      </c>
      <c r="C33" s="226" t="s">
        <v>46</v>
      </c>
      <c r="D33" s="389" t="s">
        <v>61</v>
      </c>
      <c r="E33" s="389"/>
      <c r="F33" s="389"/>
      <c r="G33" s="389"/>
      <c r="H33" s="389"/>
      <c r="I33" s="389"/>
      <c r="J33" s="389"/>
      <c r="K33" s="389"/>
    </row>
    <row r="34" spans="2:11">
      <c r="B34" s="233">
        <v>21</v>
      </c>
      <c r="C34" s="226" t="s">
        <v>47</v>
      </c>
      <c r="D34" s="389" t="s">
        <v>106</v>
      </c>
      <c r="E34" s="389"/>
      <c r="F34" s="389"/>
      <c r="G34" s="389"/>
      <c r="H34" s="389"/>
      <c r="I34" s="389"/>
      <c r="J34" s="389"/>
      <c r="K34" s="389"/>
    </row>
    <row r="35" spans="2:11">
      <c r="B35" s="233">
        <v>22</v>
      </c>
      <c r="C35" s="226" t="s">
        <v>48</v>
      </c>
      <c r="D35" s="389" t="s">
        <v>60</v>
      </c>
      <c r="E35" s="389"/>
      <c r="F35" s="389"/>
      <c r="G35" s="389"/>
      <c r="H35" s="389"/>
      <c r="I35" s="389"/>
      <c r="J35" s="389"/>
      <c r="K35" s="389"/>
    </row>
    <row r="36" spans="2:11">
      <c r="B36" s="233">
        <v>23</v>
      </c>
      <c r="C36" s="226" t="s">
        <v>120</v>
      </c>
      <c r="D36" s="401" t="s">
        <v>116</v>
      </c>
      <c r="E36" s="396"/>
      <c r="F36" s="396"/>
      <c r="G36" s="396"/>
      <c r="H36" s="396"/>
      <c r="I36" s="396"/>
      <c r="J36" s="396"/>
      <c r="K36" s="397"/>
    </row>
    <row r="37" spans="2:11">
      <c r="B37" s="233">
        <v>24</v>
      </c>
      <c r="C37" s="226" t="s">
        <v>121</v>
      </c>
      <c r="D37" s="389" t="s">
        <v>107</v>
      </c>
      <c r="E37" s="389"/>
      <c r="F37" s="389"/>
      <c r="G37" s="389"/>
      <c r="H37" s="389"/>
      <c r="I37" s="389"/>
      <c r="J37" s="389"/>
      <c r="K37" s="389"/>
    </row>
    <row r="38" spans="2:11" ht="27" customHeight="1">
      <c r="B38" s="233">
        <v>25</v>
      </c>
      <c r="C38" s="226" t="s">
        <v>49</v>
      </c>
      <c r="D38" s="389" t="s">
        <v>115</v>
      </c>
      <c r="E38" s="389"/>
      <c r="F38" s="389"/>
      <c r="G38" s="389"/>
      <c r="H38" s="389"/>
      <c r="I38" s="389"/>
      <c r="J38" s="389"/>
      <c r="K38" s="389"/>
    </row>
    <row r="39" spans="2:11" ht="30.75" customHeight="1">
      <c r="B39" s="233">
        <v>26</v>
      </c>
      <c r="C39" s="226" t="s">
        <v>100</v>
      </c>
      <c r="D39" s="401" t="s">
        <v>141</v>
      </c>
      <c r="E39" s="396"/>
      <c r="F39" s="396"/>
      <c r="G39" s="396"/>
      <c r="H39" s="396"/>
      <c r="I39" s="396"/>
      <c r="J39" s="396"/>
      <c r="K39" s="397"/>
    </row>
    <row r="40" spans="2:11" ht="26.25" customHeight="1">
      <c r="B40" s="233">
        <v>27</v>
      </c>
      <c r="C40" s="226" t="s">
        <v>50</v>
      </c>
      <c r="D40" s="401" t="s">
        <v>142</v>
      </c>
      <c r="E40" s="396"/>
      <c r="F40" s="396"/>
      <c r="G40" s="396"/>
      <c r="H40" s="396"/>
      <c r="I40" s="396"/>
      <c r="J40" s="396"/>
      <c r="K40" s="397"/>
    </row>
    <row r="41" spans="2:11" ht="27" customHeight="1">
      <c r="B41" s="233">
        <v>28</v>
      </c>
      <c r="C41" s="226" t="s">
        <v>122</v>
      </c>
      <c r="D41" s="389" t="s">
        <v>143</v>
      </c>
      <c r="E41" s="389"/>
      <c r="F41" s="389"/>
      <c r="G41" s="389"/>
      <c r="H41" s="389"/>
      <c r="I41" s="389"/>
      <c r="J41" s="389"/>
      <c r="K41" s="389"/>
    </row>
    <row r="42" spans="2:11">
      <c r="B42" s="233">
        <v>29</v>
      </c>
      <c r="C42" s="226" t="s">
        <v>123</v>
      </c>
      <c r="D42" s="389" t="s">
        <v>116</v>
      </c>
      <c r="E42" s="389"/>
      <c r="F42" s="389"/>
      <c r="G42" s="389"/>
      <c r="H42" s="389"/>
      <c r="I42" s="389"/>
      <c r="J42" s="389"/>
      <c r="K42" s="389"/>
    </row>
    <row r="43" spans="2:11">
      <c r="B43" s="233">
        <v>30</v>
      </c>
      <c r="C43" s="226" t="s">
        <v>124</v>
      </c>
      <c r="D43" s="389" t="s">
        <v>107</v>
      </c>
      <c r="E43" s="389"/>
      <c r="F43" s="389"/>
      <c r="G43" s="389"/>
      <c r="H43" s="389"/>
      <c r="I43" s="389"/>
      <c r="J43" s="389"/>
      <c r="K43" s="389"/>
    </row>
    <row r="44" spans="2:11" ht="27" customHeight="1">
      <c r="B44" s="233">
        <v>31</v>
      </c>
      <c r="C44" s="226" t="s">
        <v>51</v>
      </c>
      <c r="D44" s="389" t="s">
        <v>117</v>
      </c>
      <c r="E44" s="389"/>
      <c r="F44" s="389"/>
      <c r="G44" s="389"/>
      <c r="H44" s="389"/>
      <c r="I44" s="389"/>
      <c r="J44" s="389"/>
      <c r="K44" s="389"/>
    </row>
    <row r="45" spans="2:11">
      <c r="B45" s="233">
        <v>32</v>
      </c>
      <c r="C45" s="226" t="s">
        <v>54</v>
      </c>
      <c r="D45" s="389" t="s">
        <v>63</v>
      </c>
      <c r="E45" s="389"/>
      <c r="F45" s="389"/>
      <c r="G45" s="389"/>
      <c r="H45" s="389"/>
      <c r="I45" s="389"/>
      <c r="J45" s="389"/>
      <c r="K45" s="389"/>
    </row>
    <row r="46" spans="2:11">
      <c r="B46" s="233">
        <v>33</v>
      </c>
      <c r="C46" s="226" t="s">
        <v>53</v>
      </c>
      <c r="D46" s="389" t="s">
        <v>64</v>
      </c>
      <c r="E46" s="389"/>
      <c r="F46" s="389"/>
      <c r="G46" s="389"/>
      <c r="H46" s="389"/>
      <c r="I46" s="389"/>
      <c r="J46" s="389"/>
      <c r="K46" s="389"/>
    </row>
    <row r="47" spans="2:11">
      <c r="B47" s="233">
        <v>34</v>
      </c>
      <c r="C47" s="226" t="s">
        <v>125</v>
      </c>
      <c r="D47" s="389" t="s">
        <v>134</v>
      </c>
      <c r="E47" s="389"/>
      <c r="F47" s="389"/>
      <c r="G47" s="389"/>
      <c r="H47" s="389"/>
      <c r="I47" s="389"/>
      <c r="J47" s="389"/>
      <c r="K47" s="389"/>
    </row>
    <row r="48" spans="2:11">
      <c r="B48" s="233">
        <v>35</v>
      </c>
      <c r="C48" s="226" t="s">
        <v>52</v>
      </c>
      <c r="D48" s="389" t="s">
        <v>62</v>
      </c>
      <c r="E48" s="389"/>
      <c r="F48" s="389"/>
      <c r="G48" s="389"/>
      <c r="H48" s="389"/>
      <c r="I48" s="389"/>
      <c r="J48" s="389"/>
      <c r="K48" s="389"/>
    </row>
    <row r="49" spans="2:14" ht="40.5" customHeight="1">
      <c r="B49" s="233">
        <v>36</v>
      </c>
      <c r="C49" s="231" t="s">
        <v>112</v>
      </c>
      <c r="D49" s="406" t="s">
        <v>264</v>
      </c>
      <c r="E49" s="407"/>
      <c r="F49" s="407"/>
      <c r="G49" s="407"/>
      <c r="H49" s="407"/>
      <c r="I49" s="407"/>
      <c r="J49" s="407"/>
      <c r="K49" s="407"/>
    </row>
    <row r="50" spans="2:14" ht="13.5" customHeight="1">
      <c r="B50" s="233">
        <v>37</v>
      </c>
      <c r="C50" s="227" t="s">
        <v>113</v>
      </c>
      <c r="D50" s="389" t="s">
        <v>126</v>
      </c>
      <c r="E50" s="389"/>
      <c r="F50" s="389"/>
      <c r="G50" s="389"/>
      <c r="H50" s="389"/>
      <c r="I50" s="389"/>
      <c r="J50" s="389"/>
      <c r="K50" s="389"/>
    </row>
    <row r="51" spans="2:14">
      <c r="B51" s="233">
        <v>38</v>
      </c>
      <c r="C51" s="228" t="s">
        <v>209</v>
      </c>
      <c r="D51" s="389" t="s">
        <v>212</v>
      </c>
      <c r="E51" s="389"/>
      <c r="F51" s="389"/>
      <c r="G51" s="389"/>
      <c r="H51" s="389"/>
      <c r="I51" s="389"/>
      <c r="J51" s="389"/>
      <c r="K51" s="389"/>
    </row>
    <row r="52" spans="2:14" ht="12.75" customHeight="1"/>
    <row r="53" spans="2:14" ht="13">
      <c r="B53" s="45" t="s">
        <v>65</v>
      </c>
    </row>
    <row r="54" spans="2:14" ht="9" customHeight="1"/>
    <row r="55" spans="2:14" ht="132" customHeight="1">
      <c r="B55" s="402" t="s">
        <v>244</v>
      </c>
      <c r="C55" s="405"/>
      <c r="D55" s="405"/>
      <c r="E55" s="405"/>
      <c r="F55" s="405"/>
      <c r="G55" s="405"/>
      <c r="H55" s="405"/>
      <c r="I55" s="405"/>
      <c r="J55" s="405"/>
      <c r="K55" s="405"/>
      <c r="N55" s="53"/>
    </row>
    <row r="57" spans="2:14" ht="12.75" customHeight="1">
      <c r="B57" s="45" t="s">
        <v>80</v>
      </c>
      <c r="C57" s="174"/>
      <c r="D57" s="174"/>
      <c r="E57" s="174"/>
      <c r="F57" s="174"/>
      <c r="G57" s="174"/>
      <c r="H57" s="174"/>
      <c r="I57" s="174"/>
      <c r="J57" s="174"/>
      <c r="K57" s="174"/>
    </row>
    <row r="58" spans="2:14" ht="13">
      <c r="B58" s="45"/>
    </row>
    <row r="59" spans="2:14">
      <c r="B59" s="48" t="s">
        <v>66</v>
      </c>
      <c r="G59" s="54"/>
    </row>
    <row r="60" spans="2:14">
      <c r="B60" s="48" t="s">
        <v>67</v>
      </c>
    </row>
    <row r="61" spans="2:14">
      <c r="B61" s="48" t="s">
        <v>68</v>
      </c>
    </row>
    <row r="62" spans="2:14">
      <c r="B62" s="48"/>
    </row>
    <row r="63" spans="2:14" ht="13">
      <c r="B63" s="45" t="s">
        <v>217</v>
      </c>
    </row>
    <row r="64" spans="2:14">
      <c r="B64" s="48"/>
    </row>
    <row r="65" spans="2:11" ht="27.75" customHeight="1">
      <c r="B65" s="402" t="s">
        <v>78</v>
      </c>
      <c r="C65" s="402"/>
      <c r="D65" s="402"/>
      <c r="E65" s="402"/>
      <c r="F65" s="402"/>
      <c r="G65" s="402"/>
      <c r="H65" s="402"/>
      <c r="I65" s="402"/>
      <c r="J65" s="402"/>
      <c r="K65" s="402"/>
    </row>
    <row r="67" spans="2:11" ht="13">
      <c r="B67" s="45" t="s">
        <v>218</v>
      </c>
      <c r="C67" s="72"/>
      <c r="D67" s="72"/>
      <c r="E67" s="72"/>
      <c r="F67" s="72"/>
      <c r="G67" s="72"/>
      <c r="H67" s="72"/>
      <c r="I67" s="72"/>
      <c r="J67" s="72"/>
      <c r="K67" s="72"/>
    </row>
    <row r="69" spans="2:11">
      <c r="B69" t="s">
        <v>69</v>
      </c>
    </row>
    <row r="70" spans="2:11">
      <c r="B70" t="s">
        <v>70</v>
      </c>
    </row>
    <row r="71" spans="2:11">
      <c r="B71" t="s">
        <v>71</v>
      </c>
    </row>
    <row r="72" spans="2:11">
      <c r="B72" t="s">
        <v>72</v>
      </c>
    </row>
    <row r="76" spans="2:11">
      <c r="C76" t="s">
        <v>81</v>
      </c>
      <c r="E76" t="s">
        <v>101</v>
      </c>
    </row>
    <row r="77" spans="2:11">
      <c r="C77" s="249" t="s">
        <v>215</v>
      </c>
      <c r="E77" s="217" t="s">
        <v>228</v>
      </c>
      <c r="F77" s="59"/>
      <c r="G77" s="59"/>
      <c r="H77" s="59"/>
      <c r="I77" s="60"/>
    </row>
    <row r="78" spans="2:11">
      <c r="C78" s="57" t="s">
        <v>144</v>
      </c>
      <c r="E78" s="212" t="s">
        <v>229</v>
      </c>
      <c r="I78" s="62"/>
    </row>
    <row r="79" spans="2:11">
      <c r="C79" s="57" t="s">
        <v>82</v>
      </c>
      <c r="E79" s="61" t="s">
        <v>83</v>
      </c>
      <c r="I79" s="62"/>
    </row>
    <row r="80" spans="2:11">
      <c r="C80" s="297" t="s">
        <v>256</v>
      </c>
      <c r="E80" s="61" t="s">
        <v>84</v>
      </c>
      <c r="I80" s="62"/>
    </row>
    <row r="81" spans="2:9">
      <c r="C81" s="250" t="s">
        <v>221</v>
      </c>
      <c r="E81" s="212" t="s">
        <v>191</v>
      </c>
      <c r="I81" s="62"/>
    </row>
    <row r="82" spans="2:9">
      <c r="C82" s="99" t="s">
        <v>216</v>
      </c>
      <c r="E82" s="61" t="s">
        <v>137</v>
      </c>
      <c r="I82" s="62"/>
    </row>
    <row r="83" spans="2:9">
      <c r="C83" s="58" t="s">
        <v>136</v>
      </c>
      <c r="E83" s="218" t="s">
        <v>230</v>
      </c>
      <c r="I83" s="62"/>
    </row>
    <row r="84" spans="2:9">
      <c r="E84" s="277" t="s">
        <v>231</v>
      </c>
      <c r="F84" s="63"/>
      <c r="G84" s="63"/>
      <c r="H84" s="63"/>
      <c r="I84" s="64"/>
    </row>
    <row r="85" spans="2:9">
      <c r="B85" s="13"/>
    </row>
    <row r="86" spans="2:9">
      <c r="B86" s="13"/>
    </row>
    <row r="87" spans="2:9">
      <c r="B87" s="11"/>
    </row>
    <row r="88" spans="2:9">
      <c r="B88" s="11"/>
    </row>
    <row r="89" spans="2:9">
      <c r="B89" s="11"/>
    </row>
    <row r="90" spans="2:9">
      <c r="B90" s="11"/>
    </row>
    <row r="92" spans="2:9">
      <c r="B92" s="11"/>
    </row>
    <row r="94" spans="2:9">
      <c r="B94" s="11"/>
    </row>
  </sheetData>
  <sheetProtection selectLockedCells="1"/>
  <mergeCells count="40">
    <mergeCell ref="B65:K65"/>
    <mergeCell ref="D24:K24"/>
    <mergeCell ref="D20:K20"/>
    <mergeCell ref="D21:K21"/>
    <mergeCell ref="D27:K27"/>
    <mergeCell ref="B55:K55"/>
    <mergeCell ref="D51:K51"/>
    <mergeCell ref="D39:K39"/>
    <mergeCell ref="D44:K44"/>
    <mergeCell ref="D48:K48"/>
    <mergeCell ref="D49:K49"/>
    <mergeCell ref="D40:K40"/>
    <mergeCell ref="D41:K41"/>
    <mergeCell ref="D43:K43"/>
    <mergeCell ref="D42:K42"/>
    <mergeCell ref="D47:K47"/>
    <mergeCell ref="D14:K14"/>
    <mergeCell ref="D22:K22"/>
    <mergeCell ref="D23:K23"/>
    <mergeCell ref="D29:K29"/>
    <mergeCell ref="D38:K38"/>
    <mergeCell ref="D35:K35"/>
    <mergeCell ref="D37:K37"/>
    <mergeCell ref="D36:K36"/>
    <mergeCell ref="D50:K50"/>
    <mergeCell ref="D16:K16"/>
    <mergeCell ref="D28:K28"/>
    <mergeCell ref="D26:K26"/>
    <mergeCell ref="D13:K13"/>
    <mergeCell ref="D17:K17"/>
    <mergeCell ref="D15:K15"/>
    <mergeCell ref="D33:K33"/>
    <mergeCell ref="D34:K34"/>
    <mergeCell ref="D30:K30"/>
    <mergeCell ref="D31:K31"/>
    <mergeCell ref="D18:K18"/>
    <mergeCell ref="D19:K19"/>
    <mergeCell ref="D32:K32"/>
    <mergeCell ref="D45:K45"/>
    <mergeCell ref="D46:K46"/>
  </mergeCells>
  <phoneticPr fontId="6" type="noConversion"/>
  <hyperlinks>
    <hyperlink ref="C82" r:id="rId1" xr:uid="{00000000-0004-0000-0300-000000000000}"/>
    <hyperlink ref="E83" r:id="rId2" xr:uid="{00000000-0004-0000-0300-000001000000}"/>
  </hyperlinks>
  <pageMargins left="0.75" right="0.75" top="1" bottom="1" header="0.5" footer="0.5"/>
  <pageSetup scale="67" fitToHeight="2" orientation="portrait" r:id="rId3"/>
  <headerFooter alignWithMargins="0">
    <oddHeader>&amp;L&amp;F&amp;RPrinted &amp;D</oddHeader>
    <oddFooter>Page &amp;P of &amp;N</oddFooter>
  </headerFooter>
  <rowBreaks count="1" manualBreakCount="1">
    <brk id="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17"/>
  <sheetViews>
    <sheetView zoomScaleNormal="100" zoomScaleSheetLayoutView="100" workbookViewId="0">
      <selection activeCell="A10" sqref="A10"/>
    </sheetView>
  </sheetViews>
  <sheetFormatPr defaultRowHeight="12.5"/>
  <cols>
    <col min="1" max="1" width="92.453125" customWidth="1"/>
  </cols>
  <sheetData>
    <row r="1" spans="1:1" ht="17.5">
      <c r="A1" s="213" t="s">
        <v>260</v>
      </c>
    </row>
    <row r="2" spans="1:1" ht="13">
      <c r="A2" s="73"/>
    </row>
    <row r="3" spans="1:1" ht="15.5">
      <c r="A3" s="74" t="s">
        <v>102</v>
      </c>
    </row>
    <row r="4" spans="1:1" ht="15.5">
      <c r="A4" s="94"/>
    </row>
    <row r="5" spans="1:1">
      <c r="A5" s="48"/>
    </row>
    <row r="6" spans="1:1" ht="37.5">
      <c r="A6" s="298" t="s">
        <v>261</v>
      </c>
    </row>
    <row r="7" spans="1:1">
      <c r="A7" s="75"/>
    </row>
    <row r="8" spans="1:1" ht="37.5">
      <c r="A8" s="299" t="s">
        <v>262</v>
      </c>
    </row>
    <row r="9" spans="1:1">
      <c r="A9" s="75"/>
    </row>
    <row r="10" spans="1:1" ht="37.5">
      <c r="A10" s="72" t="s">
        <v>245</v>
      </c>
    </row>
    <row r="11" spans="1:1">
      <c r="A11" s="75"/>
    </row>
    <row r="12" spans="1:1" ht="25">
      <c r="A12" s="72" t="s">
        <v>103</v>
      </c>
    </row>
    <row r="13" spans="1:1">
      <c r="A13" s="72"/>
    </row>
    <row r="14" spans="1:1" ht="50">
      <c r="A14" s="72" t="s">
        <v>208</v>
      </c>
    </row>
    <row r="15" spans="1:1">
      <c r="A15" s="72"/>
    </row>
    <row r="16" spans="1:1">
      <c r="A16" s="48"/>
    </row>
    <row r="17" spans="1:1" ht="15.5">
      <c r="A17" s="51"/>
    </row>
  </sheetData>
  <sheetProtection selectLockedCells="1"/>
  <phoneticPr fontId="6" type="noConversion"/>
  <pageMargins left="0.75" right="0.75" top="1" bottom="1" header="0.5" footer="0.5"/>
  <pageSetup scale="98" orientation="portrait" r:id="rId1"/>
  <headerFooter alignWithMargins="0">
    <oddHeader>&amp;L&amp;F&amp;RPrinted &amp;D</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Retrofit Project Form </vt:lpstr>
      <vt:lpstr>Retrofit Project Schedule</vt:lpstr>
      <vt:lpstr>Additional Information</vt:lpstr>
      <vt:lpstr>Instructions</vt:lpstr>
      <vt:lpstr>Requirements</vt:lpstr>
      <vt:lpstr>Measures</vt:lpstr>
      <vt:lpstr>'Additional Information'!Print_Area</vt:lpstr>
      <vt:lpstr>Instructions!Print_Area</vt:lpstr>
      <vt:lpstr>'Retrofit Project Form '!Print_Area</vt:lpstr>
      <vt:lpstr>'Retrofit Project Schedule'!Print_Area</vt:lpstr>
    </vt:vector>
  </TitlesOfParts>
  <Company>Edison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Eng_dsk</dc:creator>
  <cp:lastModifiedBy>Christine</cp:lastModifiedBy>
  <cp:lastPrinted>2016-11-07T18:40:40Z</cp:lastPrinted>
  <dcterms:created xsi:type="dcterms:W3CDTF">2004-01-27T20:26:02Z</dcterms:created>
  <dcterms:modified xsi:type="dcterms:W3CDTF">2021-05-06T22:49:17Z</dcterms:modified>
</cp:coreProperties>
</file>