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defaultThemeVersion="124226"/>
  <mc:AlternateContent xmlns:mc="http://schemas.openxmlformats.org/markup-compatibility/2006">
    <mc:Choice Requires="x15">
      <x15ac:absPath xmlns:x15ac="http://schemas.microsoft.com/office/spreadsheetml/2010/11/ac" url="G:\My Drive\0766 - UC-CSU Partnership\Forms and Process\2019 Forms\"/>
    </mc:Choice>
  </mc:AlternateContent>
  <xr:revisionPtr revIDLastSave="0" documentId="8_{D318F7A8-F7BE-4338-8742-C7D12559CF32}" xr6:coauthVersionLast="41" xr6:coauthVersionMax="41" xr10:uidLastSave="{00000000-0000-0000-0000-000000000000}"/>
  <workbookProtection lockStructure="1"/>
  <bookViews>
    <workbookView showHorizontalScroll="0" xWindow="-110" yWindow="-110" windowWidth="19420" windowHeight="10420" xr2:uid="{00000000-000D-0000-FFFF-FFFF00000000}"/>
  </bookViews>
  <sheets>
    <sheet name="Retrofit Project Form " sheetId="1" r:id="rId1"/>
    <sheet name="Retrofit Project Schedule" sheetId="11" r:id="rId2"/>
    <sheet name="Additional Information" sheetId="10" r:id="rId3"/>
    <sheet name="Instructions" sheetId="2" r:id="rId4"/>
    <sheet name="Requirements" sheetId="4" r:id="rId5"/>
  </sheets>
  <definedNames>
    <definedName name="Measures">'Retrofit Project Form '!$C$105:$C$114</definedName>
    <definedName name="_xlnm.Print_Area" localSheetId="2">'Additional Information'!$A$1:$Q$65</definedName>
    <definedName name="_xlnm.Print_Area" localSheetId="3">Instructions!$B$1:$L$85</definedName>
    <definedName name="_xlnm.Print_Area" localSheetId="0">'Retrofit Project Form '!$B$1:$BZ$43</definedName>
    <definedName name="_xlnm.Print_Area" localSheetId="1">'Retrofit Project Schedule'!$A$1:$G$35</definedName>
  </definedNames>
  <calcPr calcId="181029"/>
</workbook>
</file>

<file path=xl/calcChain.xml><?xml version="1.0" encoding="utf-8"?>
<calcChain xmlns="http://schemas.openxmlformats.org/spreadsheetml/2006/main">
  <c r="CH1" i="1" l="1"/>
  <c r="E60" i="10"/>
  <c r="E61" i="10"/>
  <c r="E64" i="10"/>
  <c r="E63" i="10"/>
  <c r="E62" i="10"/>
  <c r="E9" i="11"/>
  <c r="F9" i="11"/>
  <c r="E10" i="11" s="1"/>
  <c r="F10" i="11"/>
  <c r="F11" i="11" s="1"/>
  <c r="F19" i="11"/>
  <c r="E22" i="11" s="1"/>
  <c r="F22" i="11"/>
  <c r="E23" i="11" s="1"/>
  <c r="F23" i="11"/>
  <c r="E24" i="11"/>
  <c r="F24" i="11"/>
  <c r="BN7" i="1" s="1"/>
  <c r="AL9" i="1"/>
  <c r="AL10" i="1"/>
  <c r="AR29" i="1"/>
  <c r="AR30" i="1"/>
  <c r="AR31" i="1"/>
  <c r="AR28" i="1"/>
  <c r="AR27" i="1"/>
  <c r="AR32" i="1" s="1"/>
  <c r="S38" i="1" s="1"/>
  <c r="U27" i="1"/>
  <c r="BQ13" i="1"/>
  <c r="BQ14" i="1"/>
  <c r="BQ15" i="1"/>
  <c r="BQ16" i="1"/>
  <c r="BQ17" i="1"/>
  <c r="BO31" i="1"/>
  <c r="BO30" i="1"/>
  <c r="BO29" i="1"/>
  <c r="BO28" i="1"/>
  <c r="BO27" i="1"/>
  <c r="U28" i="1"/>
  <c r="U29" i="1"/>
  <c r="U30" i="1"/>
  <c r="U31" i="1"/>
  <c r="U32" i="1"/>
  <c r="S36" i="1" s="1"/>
  <c r="E19" i="11" l="1"/>
  <c r="E14" i="11"/>
  <c r="F14" i="11" s="1"/>
  <c r="E15" i="11" s="1"/>
  <c r="F15" i="11" s="1"/>
  <c r="E16" i="11" s="1"/>
  <c r="F16" i="11" s="1"/>
  <c r="E27" i="11"/>
  <c r="F27" i="11" s="1"/>
  <c r="E28" i="11" s="1"/>
  <c r="F28" i="11" s="1"/>
  <c r="E29" i="11" s="1"/>
  <c r="F29" i="11" s="1"/>
  <c r="BQ18" i="1"/>
  <c r="AT36" i="1" s="1"/>
  <c r="BO32" i="1"/>
  <c r="AT37" i="1" s="1"/>
  <c r="AT38" i="1" s="1"/>
  <c r="S37"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king</author>
  </authors>
  <commentList>
    <comment ref="BN7" authorId="0" shapeId="0" xr:uid="{00000000-0006-0000-0000-000001000000}">
      <text>
        <r>
          <rPr>
            <sz val="9"/>
            <color indexed="81"/>
            <rFont val="Tahoma"/>
            <family val="2"/>
          </rPr>
          <t xml:space="preserve">Populated from Project Schedule Tab
</t>
        </r>
      </text>
    </comment>
  </commentList>
</comments>
</file>

<file path=xl/sharedStrings.xml><?xml version="1.0" encoding="utf-8"?>
<sst xmlns="http://schemas.openxmlformats.org/spreadsheetml/2006/main" count="314" uniqueCount="267">
  <si>
    <t>Savings</t>
  </si>
  <si>
    <t>#</t>
  </si>
  <si>
    <t>Installed</t>
  </si>
  <si>
    <t xml:space="preserve"> Energy</t>
  </si>
  <si>
    <t xml:space="preserve"> Installed</t>
  </si>
  <si>
    <t>On-Peak</t>
  </si>
  <si>
    <t xml:space="preserve"> Demand</t>
  </si>
  <si>
    <t>Reduction</t>
  </si>
  <si>
    <t>Project Summary</t>
  </si>
  <si>
    <t>Time Clocks</t>
  </si>
  <si>
    <t>Chiller Replacement</t>
  </si>
  <si>
    <t>Measure Description</t>
  </si>
  <si>
    <t>Meas #</t>
  </si>
  <si>
    <t>Meas</t>
  </si>
  <si>
    <t>Subtotal Measure Cost ($)</t>
  </si>
  <si>
    <t>T-12 to T-8 Flourescent Fixture/Ballast</t>
  </si>
  <si>
    <t>LED Exit Sign Retrofit</t>
  </si>
  <si>
    <t>Incandescent to CFL</t>
  </si>
  <si>
    <t>Building Wide Lighting Control</t>
  </si>
  <si>
    <t>HID Retrofit</t>
  </si>
  <si>
    <t>HID to T-5 Retrofit</t>
  </si>
  <si>
    <t>Motors/VFDs</t>
  </si>
  <si>
    <t>Other*</t>
  </si>
  <si>
    <t xml:space="preserve">(kWh/yr) </t>
  </si>
  <si>
    <t>(therm/yr)</t>
  </si>
  <si>
    <t>(kWh/yr)</t>
  </si>
  <si>
    <t>Electric</t>
  </si>
  <si>
    <t>Gas</t>
  </si>
  <si>
    <t>(kW)</t>
  </si>
  <si>
    <t>Campus:</t>
  </si>
  <si>
    <t>Building Name:</t>
  </si>
  <si>
    <t>Contact Name:</t>
  </si>
  <si>
    <t>Total:</t>
  </si>
  <si>
    <t>Number 
of Units</t>
  </si>
  <si>
    <t>Installed Cost per Unit 
($)</t>
  </si>
  <si>
    <t>Energy/On-Peak Demand Savings Summary</t>
  </si>
  <si>
    <t>Contact Phone:</t>
  </si>
  <si>
    <t>Email:</t>
  </si>
  <si>
    <t>Energy Savings Total (kWh/yr):</t>
  </si>
  <si>
    <t>Energy Savings Total (therm/yr):</t>
  </si>
  <si>
    <t xml:space="preserve">Total Measure Cost:  </t>
  </si>
  <si>
    <t>Campus</t>
  </si>
  <si>
    <t>Building Name</t>
  </si>
  <si>
    <t>Contact Name</t>
  </si>
  <si>
    <t>Contact Phone</t>
  </si>
  <si>
    <t>Email</t>
  </si>
  <si>
    <t>Number of Units</t>
  </si>
  <si>
    <t>Installed Cost per Unit</t>
  </si>
  <si>
    <t>Subtotal Measure Cost</t>
  </si>
  <si>
    <t>Electric: Energy Savings (kWh/yr)</t>
  </si>
  <si>
    <t>Electric: Installed On-peak Demand (kW)</t>
  </si>
  <si>
    <t>Gas: Energy Savings (therm/yr)</t>
  </si>
  <si>
    <t>Total Measure Cost</t>
  </si>
  <si>
    <t>Energy Savings Total (therm/yr)</t>
  </si>
  <si>
    <t>Energy Savings Total (kWh/yr)</t>
  </si>
  <si>
    <t>Description</t>
  </si>
  <si>
    <t>Field Name</t>
  </si>
  <si>
    <t>Campus name where project is located.</t>
  </si>
  <si>
    <t>Name of person to contact for project implementation and coordination.</t>
  </si>
  <si>
    <t>Email of contact person.</t>
  </si>
  <si>
    <t>Auto output field: Total of costs for individual measures.</t>
  </si>
  <si>
    <t>Quantity of each measure to be retrofitted.</t>
  </si>
  <si>
    <t>Auto output field: Total costs for the proposed retrofit project.</t>
  </si>
  <si>
    <t>Auto output field: Total kWh Savings (kWh/yr)</t>
  </si>
  <si>
    <t>Auto output field: Total Therm Savings (therm/yr)</t>
  </si>
  <si>
    <t>II. SUPPORTING DOCUMENTATION:</t>
  </si>
  <si>
    <t>Participants in the program should adhere to the following requirements to avoid "double dipping".</t>
  </si>
  <si>
    <t>1) Participant has not received incentives or services for the same measure from another utility, state, or local program;</t>
  </si>
  <si>
    <t>2) Participant agrees not to apply for or receive incentives or services from another utility, state, or local program;</t>
  </si>
  <si>
    <t>Follow the direction below  to submit the completed Retrofit Project Information Sheet</t>
  </si>
  <si>
    <t>1) Complete Template with appropriate information</t>
  </si>
  <si>
    <t>2) Compile supporting documentation for energy savings and cost estimates of proposed measures.</t>
  </si>
  <si>
    <t>3) Send information to:</t>
  </si>
  <si>
    <t>Content Description</t>
  </si>
  <si>
    <t>IV. Project Eligibility</t>
  </si>
  <si>
    <t>I. Description of Table Inputs</t>
  </si>
  <si>
    <t>II. Supporting Documentation</t>
  </si>
  <si>
    <t>V. Project Submittal Process</t>
  </si>
  <si>
    <t xml:space="preserve">In order to maximize the energy savings for the partnership program, only projects that have not started construction, prior to project selection under the program, will be considered for funding. </t>
  </si>
  <si>
    <t>III. Need to Avoid Double Dipping</t>
  </si>
  <si>
    <t>III. NEED TO AVOID DOUBLE DIPPING</t>
  </si>
  <si>
    <t>For UC Campuses:</t>
  </si>
  <si>
    <t>UC Office of the President</t>
  </si>
  <si>
    <t>CSU Office of the Chancellor</t>
  </si>
  <si>
    <t>Capital Planning Design &amp; Construction</t>
  </si>
  <si>
    <t xml:space="preserve">Project Name: </t>
  </si>
  <si>
    <t># Floors:</t>
  </si>
  <si>
    <t>Age:</t>
  </si>
  <si>
    <t>Usage</t>
  </si>
  <si>
    <t>Existing</t>
  </si>
  <si>
    <t>Measure</t>
  </si>
  <si>
    <t>Building Type:</t>
  </si>
  <si>
    <t>Sq. Ft.</t>
  </si>
  <si>
    <t>Project Name</t>
  </si>
  <si>
    <t>Building Type</t>
  </si>
  <si>
    <t># of Floors</t>
  </si>
  <si>
    <t>Square Footage of Building</t>
  </si>
  <si>
    <t>Building type: Classroom, office, gymnasium, laboratory, etc.</t>
  </si>
  <si>
    <t>Number of floors in the building</t>
  </si>
  <si>
    <t>Age of building</t>
  </si>
  <si>
    <t>Electric: Existing On-peak Demand (kW)</t>
  </si>
  <si>
    <t>For CSU Campuses:</t>
  </si>
  <si>
    <t>Retrofit Measure Application Requirements</t>
  </si>
  <si>
    <t xml:space="preserve">Issues regarding disagreement about the applicability of the standards or the utility assumptions for specific projects can be escalated to the Partnership Management Team for resolution. </t>
  </si>
  <si>
    <t>Telephone number of contact person (office and/or cell number).</t>
  </si>
  <si>
    <t>Brief description of EE measure to be installed.  (Include supporting documentation).</t>
  </si>
  <si>
    <t>"Installed" unit cost for each measure. (include supporting documentation).</t>
  </si>
  <si>
    <t>Energy consumption estimates of installed measure. (include supporting Calculations)</t>
  </si>
  <si>
    <t>Please use REVOGSF50 (UC) or equivalent CSU definition of space if available</t>
  </si>
  <si>
    <t>Effective Useful Life (yr)</t>
  </si>
  <si>
    <t>Effective Useful Life
(yr)</t>
  </si>
  <si>
    <t xml:space="preserve">Total Measure Cost </t>
  </si>
  <si>
    <t>Requested Program Incentive</t>
  </si>
  <si>
    <t>Net Cost to University</t>
  </si>
  <si>
    <t>Remaining Useful 
Life of  Old HVAC Equipment
(yr)</t>
  </si>
  <si>
    <t xml:space="preserve">Auto output field:  Energy savings estimates based on energy consumption of Existing and Installed measures. </t>
  </si>
  <si>
    <t>Energy consumption estimates of existing equipment. (include supporting Calculations)</t>
  </si>
  <si>
    <t xml:space="preserve">Auto output field:  Energy savings estimates based on energy consumption of Existing and installed measures. </t>
  </si>
  <si>
    <t>Remaining Useful Life of old HVAC Equipment (yr)</t>
  </si>
  <si>
    <t>Equipment</t>
  </si>
  <si>
    <t>Electric: Existing Equipment Usage (kWh/yr)</t>
  </si>
  <si>
    <t>Electric: Installed Measure Usage (kWh/yr)</t>
  </si>
  <si>
    <t>Electric: On-peak Demand Reduction (kW)</t>
  </si>
  <si>
    <t>Gas: Existing Equipment Usage (therm/yr)</t>
  </si>
  <si>
    <t>Gas: Installed Measure Usage (therm/yr)</t>
  </si>
  <si>
    <t>On-Peak Demand Reduction Total (kW)</t>
  </si>
  <si>
    <t>Auto output field:  Net cost to University</t>
  </si>
  <si>
    <t>Date:</t>
  </si>
  <si>
    <t>Location</t>
  </si>
  <si>
    <t>Location where EE measures will occur. (Building/Floor # )</t>
  </si>
  <si>
    <t>Name of project. Use one Form per project.</t>
  </si>
  <si>
    <t>Age</t>
  </si>
  <si>
    <t>Utility</t>
  </si>
  <si>
    <t>Date</t>
  </si>
  <si>
    <t>Auto output field: Total on-peak demand reduction for the proposed project.</t>
  </si>
  <si>
    <t>(Please complete blue-shaded cells)</t>
  </si>
  <si>
    <t>510-987-9392</t>
  </si>
  <si>
    <t>Long Beach, CA 90802-4208</t>
  </si>
  <si>
    <t>Date the application is prepared.</t>
  </si>
  <si>
    <t>Management Team Approval</t>
  </si>
  <si>
    <t>Partnership Management Team approves reviewed project</t>
  </si>
  <si>
    <t>Demand of existing equipment occurring during the average system peak as defined in the Energy Efficiency Policy Manual.</t>
  </si>
  <si>
    <t xml:space="preserve">Estimated demand occurring during the average system peak as defined in the Energy Efficiency Policy Manual. </t>
  </si>
  <si>
    <t xml:space="preserve">Auto output field:  Estimated demand reduction occurring during the average system peak as defined in the Energy Efficiency Policy Manual. </t>
  </si>
  <si>
    <t>Associate Director, Energy Utilities &amp; Planning</t>
  </si>
  <si>
    <t>Energy Manager:</t>
  </si>
  <si>
    <t>Engineering Consultant:</t>
  </si>
  <si>
    <t>Contractor/Implementer:</t>
  </si>
  <si>
    <t>Yes</t>
  </si>
  <si>
    <t>No</t>
  </si>
  <si>
    <t>Financing</t>
  </si>
  <si>
    <t>CSU Projects</t>
  </si>
  <si>
    <t>Will financing from CSU Chancellor's Office be requested for this project?</t>
  </si>
  <si>
    <t>UC Projects</t>
  </si>
  <si>
    <t>Will financing from UC Office of the President be requested for this project?</t>
  </si>
  <si>
    <t>SEP #</t>
  </si>
  <si>
    <t>Phase I: Definition/Scope</t>
  </si>
  <si>
    <t>Initial milestone representing decision to pursue a given project and start project-specific effort</t>
  </si>
  <si>
    <t>Phase II: Review</t>
  </si>
  <si>
    <t>Phase III: Design/Plan</t>
  </si>
  <si>
    <t>Phase IV: Implementation</t>
  </si>
  <si>
    <t>Phase V: Verification &amp; Payment</t>
  </si>
  <si>
    <t>= Campus Responsibility</t>
  </si>
  <si>
    <t>No.</t>
  </si>
  <si>
    <t>Detailed Explanation</t>
  </si>
  <si>
    <t xml:space="preserve">Develop energy savings projections, project budget, and schedule. Complete when Project is defined enough to prepate a defensible application. </t>
  </si>
  <si>
    <t>(Mark only one line with an "X")</t>
  </si>
  <si>
    <t>Start Date</t>
  </si>
  <si>
    <t>Finish Date</t>
  </si>
  <si>
    <t>Develop Scope and Savings Projections</t>
  </si>
  <si>
    <t>Prepare Application</t>
  </si>
  <si>
    <t>SUBMIT APPLICATION</t>
  </si>
  <si>
    <t>START PROJECT</t>
  </si>
  <si>
    <t>Execute Project Agreement</t>
  </si>
  <si>
    <t>Construction</t>
  </si>
  <si>
    <t>Design Process</t>
  </si>
  <si>
    <t>Punch List/Commissioning</t>
  </si>
  <si>
    <t>Campus Receives Payment</t>
  </si>
  <si>
    <t>Building Name or Number where retrofit project will occur.</t>
  </si>
  <si>
    <t>Project Completion Date:</t>
  </si>
  <si>
    <t>Campus Receive Incentive Payment</t>
  </si>
  <si>
    <t>Finalize and submit Retrofit Project Form B to UCOP/CSUCO for review</t>
  </si>
  <si>
    <t>May begin once Project Agreement is executed</t>
  </si>
  <si>
    <t>Prepare and Submit Project Completion Form (Form E)</t>
  </si>
  <si>
    <t>Final commissioning of equipment and punch list items</t>
  </si>
  <si>
    <t>Tax ID:</t>
  </si>
  <si>
    <t>Additional Project Information</t>
  </si>
  <si>
    <t/>
  </si>
  <si>
    <t>FORM B: Retrofit Project Application Form</t>
  </si>
  <si>
    <t>Contact Mailing Address:</t>
  </si>
  <si>
    <t>Project Site Address:</t>
  </si>
  <si>
    <t>401 Golden Shore, 2nd Floor</t>
  </si>
  <si>
    <t>Tax ID</t>
  </si>
  <si>
    <t>Institution's Tax ID</t>
  </si>
  <si>
    <t>Account Number</t>
  </si>
  <si>
    <t>Project Completion Date</t>
  </si>
  <si>
    <t>Utility Account number corresponding to project facilities</t>
  </si>
  <si>
    <t>Name(s) of utility serving project facilities.</t>
  </si>
  <si>
    <t>Auto output field: Populated from "Retrofit Project Schedule" tab</t>
  </si>
  <si>
    <t>A. Retrofit Project Form</t>
  </si>
  <si>
    <t>Project Activities / Milestones</t>
  </si>
  <si>
    <t>I. DESCRIPTION OF TABLE INPUTS IN RETROFIT PROJECT FORM</t>
  </si>
  <si>
    <t>Include SEP #(s) below :</t>
  </si>
  <si>
    <t>NOTE: All UC projects must be assigned an SEP ID, even those not receiving UCOP funding</t>
  </si>
  <si>
    <t>Will on-bill financing (OBF) be requested for this project?</t>
  </si>
  <si>
    <t>Yes*</t>
  </si>
  <si>
    <t>$</t>
  </si>
  <si>
    <t>* If yes to OBF, what loan amount is requested (in relation to the project cost)?</t>
  </si>
  <si>
    <t xml:space="preserve">Calculations may be based on the IOUs standardized software, which is available on their website.  In no event is use of this software required.   Use of the software does tend to streamline the review process and is recommended in cases where it is advantageous to the campuses.  The incentive levels calculated by this software should be replaced by the Partnership incentive levels.  </t>
  </si>
  <si>
    <t>Signature</t>
  </si>
  <si>
    <t>Utilities:</t>
  </si>
  <si>
    <t>Duration (Cal Days)</t>
  </si>
  <si>
    <t>The incentive guideline is $0.24/kWh and $1.00/th on average, however, individual project incentives may vary within the University System portfolio. Lighting projects are capped at 50% of total project cost and all other projects at 80% of total project cost.</t>
  </si>
  <si>
    <t>E-sign ok.</t>
  </si>
  <si>
    <t>Notes</t>
  </si>
  <si>
    <t xml:space="preserve">By signing below, I will/have obtained all required permits for this installation. I understand that it is my responsibility, at my own expense, to ensure that contractors and/or subcontractors used obtain and maintain licenses and permits required by federal, state, local or other relevant governing or regulatory bodies needed to perform its work. </t>
  </si>
  <si>
    <t>Eric Eberhardt</t>
  </si>
  <si>
    <t>Eric.Eberhardt@ucop.edu</t>
  </si>
  <si>
    <t>IV. PROJECT ELIGIBILTY</t>
  </si>
  <si>
    <t>V. PROJECT APPLICATION SUBMITTAL PROCESS</t>
  </si>
  <si>
    <t>Permit Number (if applicable)</t>
  </si>
  <si>
    <r>
      <t xml:space="preserve">Gross Sq. Ft. </t>
    </r>
    <r>
      <rPr>
        <i/>
        <sz val="8"/>
        <rFont val="Arial"/>
        <family val="2"/>
      </rPr>
      <t>(For Lighting)</t>
    </r>
  </si>
  <si>
    <t>Oakland, CA 94607-5200</t>
  </si>
  <si>
    <t>Service Account Number:</t>
  </si>
  <si>
    <r>
      <t xml:space="preserve">    </t>
    </r>
    <r>
      <rPr>
        <sz val="9"/>
        <rFont val="Arial"/>
        <family val="2"/>
      </rPr>
      <t>On-Peak Demand Reduction Total :</t>
    </r>
  </si>
  <si>
    <t>Project Manager:</t>
  </si>
  <si>
    <t xml:space="preserve">  (kW/yr)</t>
  </si>
  <si>
    <r>
      <t xml:space="preserve">Please fill in the </t>
    </r>
    <r>
      <rPr>
        <b/>
        <i/>
        <sz val="10"/>
        <color indexed="15"/>
        <rFont val="Arial"/>
        <family val="2"/>
      </rPr>
      <t>blue cells</t>
    </r>
    <r>
      <rPr>
        <b/>
        <i/>
        <sz val="10"/>
        <color indexed="60"/>
        <rFont val="Arial"/>
        <family val="2"/>
      </rPr>
      <t xml:space="preserve"> to create a preliminary project schedule. (Complete the initial start date and durations for activities under campus responsibility)</t>
    </r>
  </si>
  <si>
    <t>= Please Fill In</t>
  </si>
  <si>
    <t>Michael Clemson</t>
  </si>
  <si>
    <t>Associate Energy Analyst</t>
  </si>
  <si>
    <t>mclemson@calstate.edu</t>
  </si>
  <si>
    <t>562-951-4291</t>
  </si>
  <si>
    <r>
      <t xml:space="preserve">
Is this a lighting project?
</t>
    </r>
    <r>
      <rPr>
        <sz val="8"/>
        <rFont val="Arial"/>
        <family val="2"/>
      </rPr>
      <t>Incentives for lighting projects are capped at 50% of project costs (except LADWP) versus 80% for others, see item #36 on the Instructions tab for details. Provide the gross sq. ft. of the area for lighting measures.</t>
    </r>
  </si>
  <si>
    <t>Milestone representing date Utility receives project application</t>
  </si>
  <si>
    <t>Utility Review</t>
  </si>
  <si>
    <t>Utility (or technical consultant) Performs a site visit and due diligence</t>
  </si>
  <si>
    <t>Campus must sign and return agreement for Utility to commit incentive funding</t>
  </si>
  <si>
    <t>Includes procurement of Design Engineer/Contractor/Implementor if necessary (may occur in parallel to Utility review)</t>
  </si>
  <si>
    <t>Notify Utility of Finished Contstruction/Implementation</t>
  </si>
  <si>
    <t xml:space="preserve">Utility Inspection &amp; Verification </t>
  </si>
  <si>
    <t>Utility (or techinical consultant) performs post-installation site inpsection and verification</t>
  </si>
  <si>
    <t>Utility Send Incentive Payment</t>
  </si>
  <si>
    <t>Utility records project as "Paid" and books savings</t>
  </si>
  <si>
    <t>= Utility Responsibility</t>
  </si>
  <si>
    <t>Please attach available supporting documentation for calculation of savings.  Documentation can be provided in the form of a consultant report/study, and engineering calculations.  Identify the source of all data and/or attach any manufacturer’s data, production data and/or other documentation that supports the inputs and assumptions used in your calculations or descriptions. The UC/CSU/Utility Retrofit Team will then review savings and costs estimates according to established EE references (e.g. DEER Database, EE Policy Manuals, etc.) A Retrofit Team member will contact the campus if additional information is required.    The portfolio of final projects selected will be recommended by the Retrofit Team (consisting of members from the California investor owned utilities, UCOP, CSU Chancellor's office and campuses), with final approval by the Program Management Team (consisting of all 7 partners - UC,CSU, the 4 IOUs and LADWP), to ensure that the portfolio of selected projects will provided energy savings that will meet or exceed the program goals and other deliverables as required under the UC/CSU/Utility Partnership program.</t>
  </si>
  <si>
    <t>Utility guidelines for calculated savings as defined in the Statewide Customized Offering Procedures Manual will be used as the standard of this review in IOU territory, as will the guidelines for the CLIP and CPP programs for LADWP projects.</t>
  </si>
  <si>
    <t>PG&amp;E</t>
  </si>
  <si>
    <t>SCE</t>
  </si>
  <si>
    <t>SDG&amp;E</t>
  </si>
  <si>
    <t>LADWP</t>
  </si>
  <si>
    <t>Other Muni</t>
  </si>
  <si>
    <t>SCG</t>
  </si>
  <si>
    <t>(Electric)</t>
  </si>
  <si>
    <t>(Gas)</t>
  </si>
  <si>
    <t>&amp;</t>
  </si>
  <si>
    <t>v3.0</t>
  </si>
  <si>
    <t>1111 Broadway, Suite 1450</t>
  </si>
  <si>
    <t>2019 UC/CSU/Utility Partnership Program - FORM B: Retrofit Project Application Form</t>
  </si>
  <si>
    <t>2019 UC/CSU/Utility Partnership Program - Mandatory Project Schedule</t>
  </si>
  <si>
    <t xml:space="preserve">2019 UC/CSU/Utility Partnership Program </t>
  </si>
  <si>
    <t>2019 UC/CSU/Utility Partnership Program - Retrofit Project Information &amp; Form Instructions</t>
  </si>
  <si>
    <t>2019 UC/CSU/Utility Energy Efficiency Partnership Program</t>
  </si>
  <si>
    <t>The savings calculation process for the 2019 Program follows the IOU's regulatory requirements and does not represent any major deviation from the 2018 program.   The savings calculations process and eligibility requirements for LADWP do not deviate from the requirements of CLIP or CPP.</t>
  </si>
  <si>
    <r>
      <t>In general, the Utility due diligence process will be consistent with the 2018 Partnership program as well as with other utility programs that are based on calculated savings.   Utility engineers/consultants will be used to verify all projects and ensure that savings are reasonable and meet engineering standards.</t>
    </r>
    <r>
      <rPr>
        <sz val="12"/>
        <rFont val="Times New Roman"/>
        <family val="1"/>
      </rPr>
      <t xml:space="preserve"> </t>
    </r>
  </si>
  <si>
    <t xml:space="preserve">This is the number of years which the energy efficiency measure is expected to last. This value is used to determine the long term energy savings of the measure.  </t>
  </si>
  <si>
    <t xml:space="preserve">If Remaining Useful Life of the existing HVAC equipment is less than 5 years, calculate savings vs. a Title 24 baseline.  This information is not needed for lighting projects.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</si>
</sst>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0.0"/>
    <numFmt numFmtId="165" formatCode="[&lt;=9999999]###\-####;\(###\)\ ###\-####"/>
    <numFmt numFmtId="166" formatCode="m/d/yyyy;@"/>
    <numFmt numFmtId="167" formatCode="m/d/yy;@"/>
    <numFmt numFmtId="168" formatCode="_(&quot;$&quot;* #,##0_);_(&quot;$&quot;* \(#,##0\);_(&quot;$&quot;* &quot;-&quot;??_);_(@_)"/>
    <numFmt numFmtId="169" formatCode="_(* #,##0_);_(* \(#,##0\);_(* &quot;-&quot;??_);_(@_)"/>
    <numFmt numFmtId="170" formatCode="[$-409]d\-mmm\-yy;@"/>
    <numFmt numFmtId="171" formatCode="mm/dd/yy;@"/>
  </numFmts>
  <fonts count="44">
    <font>
      <sz val="10"/>
      <name val="Arial"/>
    </font>
    <font>
      <sz val="10"/>
      <name val="Arial"/>
      <family val="2"/>
    </font>
    <font>
      <sz val="9"/>
      <name val="Arial"/>
      <family val="2"/>
    </font>
    <font>
      <sz val="10"/>
      <name val="Arial"/>
      <family val="2"/>
    </font>
    <font>
      <b/>
      <i/>
      <sz val="14"/>
      <name val="Arial"/>
      <family val="2"/>
    </font>
    <font>
      <sz val="9"/>
      <name val="Geneva"/>
      <family val="2"/>
    </font>
    <font>
      <sz val="8"/>
      <name val="Arial"/>
      <family val="2"/>
    </font>
    <font>
      <i/>
      <sz val="9"/>
      <name val="Arial"/>
      <family val="2"/>
    </font>
    <font>
      <b/>
      <sz val="9"/>
      <name val="Arial"/>
      <family val="2"/>
    </font>
    <font>
      <b/>
      <i/>
      <sz val="10"/>
      <name val="Arial"/>
      <family val="2"/>
    </font>
    <font>
      <b/>
      <u/>
      <sz val="9"/>
      <name val="Arial"/>
      <family val="2"/>
    </font>
    <font>
      <sz val="8"/>
      <name val="Arial"/>
      <family val="2"/>
    </font>
    <font>
      <u/>
      <sz val="10"/>
      <name val="Arial"/>
      <family val="2"/>
    </font>
    <font>
      <b/>
      <sz val="8"/>
      <name val="Arial"/>
      <family val="2"/>
    </font>
    <font>
      <sz val="6"/>
      <name val="Arial"/>
      <family val="2"/>
    </font>
    <font>
      <b/>
      <sz val="7"/>
      <name val="Arial"/>
      <family val="2"/>
    </font>
    <font>
      <sz val="6"/>
      <name val="Arial"/>
      <family val="2"/>
    </font>
    <font>
      <b/>
      <sz val="10"/>
      <name val="Arial"/>
      <family val="2"/>
    </font>
    <font>
      <b/>
      <sz val="10"/>
      <color indexed="9"/>
      <name val="Arial"/>
      <family val="2"/>
    </font>
    <font>
      <b/>
      <i/>
      <u/>
      <sz val="14"/>
      <name val="Arial"/>
      <family val="2"/>
    </font>
    <font>
      <b/>
      <i/>
      <u/>
      <sz val="10"/>
      <name val="Arial"/>
      <family val="2"/>
    </font>
    <font>
      <sz val="12"/>
      <name val="Arial"/>
      <family val="2"/>
    </font>
    <font>
      <sz val="12"/>
      <name val="Times New Roman"/>
      <family val="1"/>
    </font>
    <font>
      <u/>
      <sz val="10"/>
      <color indexed="12"/>
      <name val="Arial"/>
      <family val="2"/>
    </font>
    <font>
      <sz val="9"/>
      <name val="Arial"/>
      <family val="2"/>
    </font>
    <font>
      <b/>
      <sz val="12"/>
      <name val="Arial"/>
      <family val="2"/>
    </font>
    <font>
      <b/>
      <i/>
      <sz val="9"/>
      <name val="Arial"/>
      <family val="2"/>
    </font>
    <font>
      <b/>
      <i/>
      <sz val="9"/>
      <name val="Arial"/>
      <family val="2"/>
    </font>
    <font>
      <b/>
      <sz val="12"/>
      <color indexed="10"/>
      <name val="Arial"/>
      <family val="2"/>
    </font>
    <font>
      <b/>
      <sz val="18"/>
      <color indexed="10"/>
      <name val="Arial"/>
      <family val="2"/>
    </font>
    <font>
      <b/>
      <sz val="14"/>
      <color indexed="10"/>
      <name val="Arial"/>
      <family val="2"/>
    </font>
    <font>
      <i/>
      <sz val="9"/>
      <color indexed="10"/>
      <name val="Arial"/>
      <family val="2"/>
    </font>
    <font>
      <b/>
      <i/>
      <sz val="8"/>
      <color indexed="10"/>
      <name val="Arial"/>
      <family val="2"/>
    </font>
    <font>
      <i/>
      <sz val="10"/>
      <name val="Arial"/>
      <family val="2"/>
    </font>
    <font>
      <sz val="9"/>
      <color indexed="81"/>
      <name val="Tahoma"/>
      <family val="2"/>
    </font>
    <font>
      <b/>
      <i/>
      <sz val="12"/>
      <name val="Arial"/>
      <family val="2"/>
    </font>
    <font>
      <b/>
      <i/>
      <sz val="8"/>
      <name val="Arial"/>
      <family val="2"/>
    </font>
    <font>
      <i/>
      <sz val="8"/>
      <name val="Arial"/>
      <family val="2"/>
    </font>
    <font>
      <sz val="8.6"/>
      <name val="Arial"/>
      <family val="2"/>
    </font>
    <font>
      <b/>
      <i/>
      <sz val="10"/>
      <color indexed="60"/>
      <name val="Arial"/>
      <family val="2"/>
    </font>
    <font>
      <b/>
      <i/>
      <sz val="10"/>
      <color indexed="15"/>
      <name val="Arial"/>
      <family val="2"/>
    </font>
    <font>
      <b/>
      <i/>
      <sz val="10"/>
      <color rgb="FFC00000"/>
      <name val="Arial"/>
      <family val="2"/>
    </font>
    <font>
      <b/>
      <i/>
      <sz val="10"/>
      <color rgb="FFFF0000"/>
      <name val="Arial"/>
      <family val="2"/>
    </font>
    <font>
      <sz val="8"/>
      <color theme="0"/>
      <name val="Arial"/>
      <family val="2"/>
    </font>
  </fonts>
  <fills count="12">
    <fill>
      <patternFill patternType="none"/>
    </fill>
    <fill>
      <patternFill patternType="gray125"/>
    </fill>
    <fill>
      <patternFill patternType="solid">
        <fgColor indexed="44"/>
        <bgColor indexed="64"/>
      </patternFill>
    </fill>
    <fill>
      <patternFill patternType="solid">
        <fgColor indexed="8"/>
        <bgColor indexed="64"/>
      </patternFill>
    </fill>
    <fill>
      <patternFill patternType="solid">
        <fgColor indexed="9"/>
        <bgColor indexed="64"/>
      </patternFill>
    </fill>
    <fill>
      <patternFill patternType="solid">
        <fgColor indexed="41"/>
        <bgColor indexed="64"/>
      </patternFill>
    </fill>
    <fill>
      <patternFill patternType="solid">
        <fgColor indexed="22"/>
        <bgColor indexed="64"/>
      </patternFill>
    </fill>
    <fill>
      <patternFill patternType="solid">
        <fgColor theme="0"/>
        <bgColor indexed="64"/>
      </patternFill>
    </fill>
    <fill>
      <patternFill patternType="solid">
        <fgColor rgb="FFCCFFFF"/>
        <bgColor indexed="64"/>
      </patternFill>
    </fill>
    <fill>
      <patternFill patternType="solid">
        <fgColor theme="1" tint="0.34998626667073579"/>
        <bgColor indexed="64"/>
      </patternFill>
    </fill>
    <fill>
      <patternFill patternType="solid">
        <fgColor theme="6" tint="0.79998168889431442"/>
        <bgColor indexed="64"/>
      </patternFill>
    </fill>
    <fill>
      <patternFill patternType="solid">
        <fgColor theme="9" tint="0.59999389629810485"/>
        <bgColor indexed="64"/>
      </patternFill>
    </fill>
  </fills>
  <borders count="46">
    <border>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medium">
        <color indexed="64"/>
      </bottom>
      <diagonal/>
    </border>
    <border>
      <left style="medium">
        <color indexed="64"/>
      </left>
      <right/>
      <top/>
      <bottom style="thin">
        <color indexed="64"/>
      </bottom>
      <diagonal/>
    </border>
    <border>
      <left/>
      <right/>
      <top style="thin">
        <color theme="0"/>
      </top>
      <bottom style="thin">
        <color indexed="64"/>
      </bottom>
      <diagonal/>
    </border>
    <border>
      <left/>
      <right/>
      <top/>
      <bottom style="thin">
        <color theme="0"/>
      </bottom>
      <diagonal/>
    </border>
    <border>
      <left/>
      <right/>
      <top style="thin">
        <color theme="0"/>
      </top>
      <bottom style="thin">
        <color theme="0"/>
      </bottom>
      <diagonal/>
    </border>
  </borders>
  <cellStyleXfs count="13">
    <xf numFmtId="0" fontId="0" fillId="0" borderId="0"/>
    <xf numFmtId="43" fontId="1" fillId="0" borderId="0" applyFont="0" applyFill="0" applyBorder="0" applyAlignment="0" applyProtection="0"/>
    <xf numFmtId="44" fontId="1" fillId="0" borderId="0" applyFont="0" applyFill="0" applyBorder="0" applyAlignment="0" applyProtection="0"/>
    <xf numFmtId="0" fontId="23" fillId="0" borderId="0" applyNumberFormat="0" applyFill="0" applyBorder="0" applyAlignment="0" applyProtection="0">
      <alignment vertical="top"/>
      <protection locked="0"/>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1" fillId="0" borderId="0" applyFont="0" applyFill="0" applyBorder="0" applyAlignment="0" applyProtection="0"/>
    <xf numFmtId="9" fontId="3" fillId="0" borderId="0" applyFont="0" applyFill="0" applyBorder="0" applyAlignment="0" applyProtection="0"/>
  </cellStyleXfs>
  <cellXfs count="407">
    <xf numFmtId="0" fontId="0" fillId="0" borderId="0" xfId="0"/>
    <xf numFmtId="0" fontId="2" fillId="0" borderId="0" xfId="0" applyFont="1" applyProtection="1">
      <protection hidden="1"/>
    </xf>
    <xf numFmtId="43" fontId="2" fillId="0" borderId="0" xfId="1" applyFont="1" applyProtection="1">
      <protection hidden="1"/>
    </xf>
    <xf numFmtId="44" fontId="2" fillId="0" borderId="0" xfId="2" applyFont="1" applyProtection="1">
      <protection hidden="1"/>
    </xf>
    <xf numFmtId="14" fontId="2" fillId="0" borderId="0" xfId="0" applyNumberFormat="1" applyFont="1" applyProtection="1">
      <protection hidden="1"/>
    </xf>
    <xf numFmtId="0" fontId="3" fillId="0" borderId="0" xfId="0" applyFont="1" applyProtection="1">
      <protection hidden="1"/>
    </xf>
    <xf numFmtId="44" fontId="3" fillId="0" borderId="0" xfId="2" applyFont="1" applyProtection="1">
      <protection hidden="1"/>
    </xf>
    <xf numFmtId="0" fontId="2" fillId="0" borderId="0" xfId="0" applyFont="1" applyAlignment="1" applyProtection="1">
      <alignment horizontal="left"/>
      <protection hidden="1"/>
    </xf>
    <xf numFmtId="0" fontId="4" fillId="0" borderId="0" xfId="0" applyFont="1" applyProtection="1">
      <protection hidden="1"/>
    </xf>
    <xf numFmtId="0" fontId="9" fillId="0" borderId="0" xfId="0" applyFont="1" applyProtection="1">
      <protection hidden="1"/>
    </xf>
    <xf numFmtId="49" fontId="10" fillId="0" borderId="0" xfId="0" applyNumberFormat="1" applyFont="1" applyAlignment="1" applyProtection="1">
      <alignment horizontal="left" vertical="center"/>
      <protection hidden="1"/>
    </xf>
    <xf numFmtId="0" fontId="11" fillId="0" borderId="0" xfId="0" applyFont="1" applyProtection="1">
      <protection hidden="1"/>
    </xf>
    <xf numFmtId="0" fontId="2" fillId="0" borderId="1" xfId="0" applyFont="1" applyBorder="1" applyProtection="1">
      <protection hidden="1"/>
    </xf>
    <xf numFmtId="0" fontId="6" fillId="0" borderId="0" xfId="0" applyFont="1"/>
    <xf numFmtId="0" fontId="9" fillId="0" borderId="0" xfId="0" applyFont="1" applyAlignment="1" applyProtection="1">
      <alignment vertical="center"/>
      <protection hidden="1"/>
    </xf>
    <xf numFmtId="0" fontId="11" fillId="0" borderId="0" xfId="0" applyFont="1" applyAlignment="1" applyProtection="1">
      <alignment horizontal="right"/>
      <protection hidden="1"/>
    </xf>
    <xf numFmtId="0" fontId="2" fillId="2" borderId="0" xfId="0" applyFont="1" applyFill="1" applyProtection="1">
      <protection hidden="1"/>
    </xf>
    <xf numFmtId="0" fontId="3" fillId="2" borderId="0" xfId="0" applyFont="1" applyFill="1" applyProtection="1">
      <protection hidden="1"/>
    </xf>
    <xf numFmtId="0" fontId="1" fillId="2" borderId="0" xfId="0" applyFont="1" applyFill="1" applyProtection="1">
      <protection hidden="1"/>
    </xf>
    <xf numFmtId="0" fontId="6" fillId="2" borderId="0" xfId="0" applyFont="1" applyFill="1" applyProtection="1">
      <protection hidden="1"/>
    </xf>
    <xf numFmtId="0" fontId="1" fillId="2" borderId="0" xfId="0" applyFont="1" applyFill="1" applyAlignment="1" applyProtection="1">
      <alignment vertical="center"/>
      <protection hidden="1"/>
    </xf>
    <xf numFmtId="0" fontId="12" fillId="2" borderId="0" xfId="0" applyFont="1" applyFill="1" applyProtection="1">
      <protection hidden="1"/>
    </xf>
    <xf numFmtId="165" fontId="2" fillId="0" borderId="0" xfId="1" applyNumberFormat="1" applyFont="1" applyAlignment="1" applyProtection="1">
      <alignment horizontal="right"/>
      <protection hidden="1"/>
    </xf>
    <xf numFmtId="0" fontId="3" fillId="0" borderId="2" xfId="0" applyFont="1" applyBorder="1" applyAlignment="1" applyProtection="1">
      <alignment horizontal="right"/>
      <protection hidden="1"/>
    </xf>
    <xf numFmtId="0" fontId="3" fillId="0" borderId="3" xfId="0" applyFont="1" applyBorder="1" applyAlignment="1" applyProtection="1">
      <alignment horizontal="right"/>
      <protection hidden="1"/>
    </xf>
    <xf numFmtId="0" fontId="3" fillId="0" borderId="3" xfId="0" applyFont="1" applyBorder="1" applyProtection="1">
      <protection hidden="1"/>
    </xf>
    <xf numFmtId="0" fontId="3" fillId="0" borderId="4" xfId="0" applyFont="1" applyBorder="1" applyProtection="1">
      <protection hidden="1"/>
    </xf>
    <xf numFmtId="0" fontId="6" fillId="0" borderId="5" xfId="0" applyFont="1" applyBorder="1" applyAlignment="1" applyProtection="1">
      <alignment horizontal="left"/>
      <protection hidden="1"/>
    </xf>
    <xf numFmtId="0" fontId="1" fillId="0" borderId="0" xfId="0" applyFont="1" applyProtection="1">
      <protection hidden="1"/>
    </xf>
    <xf numFmtId="0" fontId="6" fillId="0" borderId="0" xfId="0" applyFont="1" applyProtection="1">
      <protection hidden="1"/>
    </xf>
    <xf numFmtId="0" fontId="1" fillId="0" borderId="1" xfId="0" applyFont="1" applyBorder="1" applyProtection="1">
      <protection hidden="1"/>
    </xf>
    <xf numFmtId="0" fontId="2" fillId="0" borderId="0" xfId="0" applyFont="1" applyAlignment="1" applyProtection="1">
      <alignment horizontal="right"/>
      <protection hidden="1"/>
    </xf>
    <xf numFmtId="0" fontId="8" fillId="0" borderId="0" xfId="0" applyFont="1" applyAlignment="1" applyProtection="1">
      <alignment horizontal="right"/>
      <protection hidden="1"/>
    </xf>
    <xf numFmtId="8" fontId="2" fillId="0" borderId="0" xfId="0" applyNumberFormat="1" applyFont="1" applyAlignment="1" applyProtection="1">
      <alignment horizontal="right"/>
      <protection hidden="1"/>
    </xf>
    <xf numFmtId="0" fontId="2" fillId="0" borderId="6" xfId="0" applyFont="1" applyBorder="1" applyProtection="1">
      <protection hidden="1"/>
    </xf>
    <xf numFmtId="0" fontId="3" fillId="0" borderId="0" xfId="0" applyFont="1" applyAlignment="1" applyProtection="1">
      <alignment horizontal="center"/>
      <protection hidden="1"/>
    </xf>
    <xf numFmtId="0" fontId="1" fillId="0" borderId="0" xfId="0" applyFont="1" applyAlignment="1" applyProtection="1">
      <alignment vertical="center"/>
      <protection hidden="1"/>
    </xf>
    <xf numFmtId="0" fontId="3" fillId="0" borderId="0" xfId="0" applyFont="1" applyAlignment="1" applyProtection="1">
      <alignment vertical="center"/>
      <protection hidden="1"/>
    </xf>
    <xf numFmtId="0" fontId="6" fillId="0" borderId="0" xfId="0" applyFont="1" applyAlignment="1" applyProtection="1">
      <alignment vertical="center"/>
      <protection hidden="1"/>
    </xf>
    <xf numFmtId="0" fontId="11" fillId="0" borderId="5" xfId="0" applyFont="1" applyBorder="1" applyProtection="1">
      <protection hidden="1"/>
    </xf>
    <xf numFmtId="0" fontId="2" fillId="0" borderId="7" xfId="0" applyFont="1" applyBorder="1" applyProtection="1">
      <protection hidden="1"/>
    </xf>
    <xf numFmtId="0" fontId="0" fillId="0" borderId="6" xfId="0" applyBorder="1" applyAlignment="1" applyProtection="1">
      <alignment wrapText="1"/>
      <protection hidden="1"/>
    </xf>
    <xf numFmtId="0" fontId="14" fillId="0" borderId="6" xfId="0" applyFont="1" applyBorder="1" applyAlignment="1" applyProtection="1">
      <alignment horizontal="right"/>
      <protection hidden="1"/>
    </xf>
    <xf numFmtId="43" fontId="3" fillId="0" borderId="0" xfId="1" applyFont="1" applyProtection="1">
      <protection hidden="1"/>
    </xf>
    <xf numFmtId="0" fontId="2" fillId="0" borderId="5" xfId="0" applyFont="1" applyBorder="1" applyProtection="1">
      <protection hidden="1"/>
    </xf>
    <xf numFmtId="0" fontId="9" fillId="0" borderId="0" xfId="0" applyFont="1"/>
    <xf numFmtId="0" fontId="18" fillId="3" borderId="8" xfId="0" applyFont="1" applyFill="1" applyBorder="1" applyAlignment="1">
      <alignment horizontal="center"/>
    </xf>
    <xf numFmtId="0" fontId="18" fillId="3" borderId="9" xfId="0" applyFont="1" applyFill="1" applyBorder="1" applyAlignment="1">
      <alignment horizontal="center"/>
    </xf>
    <xf numFmtId="0" fontId="3" fillId="0" borderId="0" xfId="0" applyFont="1"/>
    <xf numFmtId="0" fontId="19" fillId="0" borderId="0" xfId="0" applyFont="1" applyProtection="1">
      <protection hidden="1"/>
    </xf>
    <xf numFmtId="0" fontId="20" fillId="0" borderId="0" xfId="0" applyFont="1"/>
    <xf numFmtId="0" fontId="21" fillId="0" borderId="0" xfId="0" applyFont="1"/>
    <xf numFmtId="0" fontId="21" fillId="0" borderId="0" xfId="0" applyFont="1" applyProtection="1">
      <protection hidden="1"/>
    </xf>
    <xf numFmtId="0" fontId="0" fillId="0" borderId="0" xfId="0" applyAlignment="1">
      <alignment vertical="top"/>
    </xf>
    <xf numFmtId="0" fontId="0" fillId="0" borderId="0" xfId="0" applyAlignment="1">
      <alignment wrapText="1"/>
    </xf>
    <xf numFmtId="0" fontId="15" fillId="0" borderId="6" xfId="0" applyFont="1" applyBorder="1" applyAlignment="1" applyProtection="1">
      <alignment horizontal="center" wrapText="1"/>
      <protection hidden="1"/>
    </xf>
    <xf numFmtId="3" fontId="11" fillId="0" borderId="6" xfId="0" applyNumberFormat="1" applyFont="1" applyBorder="1" applyProtection="1">
      <protection hidden="1"/>
    </xf>
    <xf numFmtId="0" fontId="0" fillId="0" borderId="10" xfId="0" applyBorder="1"/>
    <xf numFmtId="0" fontId="0" fillId="0" borderId="11" xfId="0" applyBorder="1"/>
    <xf numFmtId="0" fontId="0" fillId="0" borderId="12" xfId="0" applyBorder="1"/>
    <xf numFmtId="0" fontId="0" fillId="0" borderId="13" xfId="0" applyBorder="1"/>
    <xf numFmtId="0" fontId="0" fillId="0" borderId="14" xfId="0" applyBorder="1"/>
    <xf numFmtId="0" fontId="0" fillId="0" borderId="15" xfId="0" applyBorder="1"/>
    <xf numFmtId="0" fontId="0" fillId="0" borderId="16" xfId="0" applyBorder="1"/>
    <xf numFmtId="0" fontId="0" fillId="0" borderId="17" xfId="0" applyBorder="1"/>
    <xf numFmtId="0" fontId="15" fillId="0" borderId="6" xfId="0" applyFont="1" applyBorder="1" applyAlignment="1" applyProtection="1">
      <alignment wrapText="1"/>
      <protection hidden="1"/>
    </xf>
    <xf numFmtId="0" fontId="2" fillId="0" borderId="3" xfId="0" applyFont="1" applyBorder="1" applyProtection="1">
      <protection hidden="1"/>
    </xf>
    <xf numFmtId="0" fontId="8" fillId="0" borderId="0" xfId="0" applyFont="1" applyProtection="1">
      <protection hidden="1"/>
    </xf>
    <xf numFmtId="0" fontId="17" fillId="0" borderId="0" xfId="0" applyFont="1" applyProtection="1">
      <protection hidden="1"/>
    </xf>
    <xf numFmtId="14" fontId="17" fillId="0" borderId="0" xfId="0" applyNumberFormat="1" applyFont="1" applyProtection="1">
      <protection hidden="1"/>
    </xf>
    <xf numFmtId="0" fontId="8" fillId="0" borderId="0" xfId="0" applyFont="1" applyAlignment="1" applyProtection="1">
      <alignment horizontal="left"/>
      <protection hidden="1"/>
    </xf>
    <xf numFmtId="165" fontId="8" fillId="0" borderId="0" xfId="1" applyNumberFormat="1" applyFont="1" applyAlignment="1" applyProtection="1">
      <alignment horizontal="right"/>
      <protection hidden="1"/>
    </xf>
    <xf numFmtId="0" fontId="3" fillId="0" borderId="0" xfId="0" applyFont="1" applyAlignment="1">
      <alignment horizontal="left" wrapText="1"/>
    </xf>
    <xf numFmtId="0" fontId="17" fillId="0" borderId="0" xfId="0" applyFont="1" applyAlignment="1">
      <alignment horizontal="center"/>
    </xf>
    <xf numFmtId="0" fontId="25" fillId="0" borderId="0" xfId="0" applyFont="1" applyAlignment="1">
      <alignment horizontal="center"/>
    </xf>
    <xf numFmtId="0" fontId="3" fillId="0" borderId="0" xfId="0" applyFont="1" applyAlignment="1">
      <alignment wrapText="1"/>
    </xf>
    <xf numFmtId="0" fontId="2" fillId="0" borderId="5" xfId="0" applyFont="1" applyBorder="1" applyAlignment="1" applyProtection="1">
      <alignment horizontal="center"/>
      <protection hidden="1"/>
    </xf>
    <xf numFmtId="0" fontId="24" fillId="0" borderId="5" xfId="0" applyFont="1" applyBorder="1" applyAlignment="1" applyProtection="1">
      <alignment horizontal="center"/>
      <protection hidden="1"/>
    </xf>
    <xf numFmtId="49" fontId="2" fillId="0" borderId="7" xfId="0" applyNumberFormat="1" applyFont="1" applyBorder="1" applyAlignment="1" applyProtection="1">
      <alignment horizontal="center"/>
      <protection hidden="1"/>
    </xf>
    <xf numFmtId="0" fontId="2" fillId="0" borderId="6" xfId="0" applyFont="1" applyBorder="1" applyAlignment="1" applyProtection="1">
      <alignment horizontal="center"/>
      <protection hidden="1"/>
    </xf>
    <xf numFmtId="169" fontId="2" fillId="0" borderId="0" xfId="1" applyNumberFormat="1" applyFont="1" applyProtection="1">
      <protection hidden="1"/>
    </xf>
    <xf numFmtId="169" fontId="5" fillId="0" borderId="0" xfId="1" applyNumberFormat="1" applyFont="1" applyProtection="1">
      <protection hidden="1"/>
    </xf>
    <xf numFmtId="0" fontId="26" fillId="0" borderId="6" xfId="0" applyFont="1" applyBorder="1" applyAlignment="1" applyProtection="1">
      <alignment horizontal="left"/>
      <protection hidden="1"/>
    </xf>
    <xf numFmtId="0" fontId="26" fillId="0" borderId="6" xfId="0" applyFont="1" applyBorder="1" applyProtection="1">
      <protection hidden="1"/>
    </xf>
    <xf numFmtId="49" fontId="2" fillId="0" borderId="2" xfId="0" applyNumberFormat="1" applyFont="1" applyBorder="1" applyAlignment="1" applyProtection="1">
      <alignment horizontal="center"/>
      <protection hidden="1"/>
    </xf>
    <xf numFmtId="49" fontId="2" fillId="0" borderId="5" xfId="0" applyNumberFormat="1" applyFont="1" applyBorder="1" applyAlignment="1" applyProtection="1">
      <alignment horizontal="left"/>
      <protection hidden="1"/>
    </xf>
    <xf numFmtId="49" fontId="2" fillId="0" borderId="5" xfId="0" applyNumberFormat="1" applyFont="1" applyBorder="1" applyAlignment="1" applyProtection="1">
      <alignment horizontal="center"/>
      <protection hidden="1"/>
    </xf>
    <xf numFmtId="0" fontId="24" fillId="0" borderId="3" xfId="0" applyFont="1" applyBorder="1" applyProtection="1">
      <protection hidden="1"/>
    </xf>
    <xf numFmtId="0" fontId="24" fillId="0" borderId="2" xfId="0" applyFont="1" applyBorder="1" applyProtection="1">
      <protection hidden="1"/>
    </xf>
    <xf numFmtId="0" fontId="24" fillId="0" borderId="0" xfId="0" applyFont="1" applyProtection="1">
      <protection hidden="1"/>
    </xf>
    <xf numFmtId="0" fontId="24" fillId="0" borderId="6" xfId="0" applyFont="1" applyBorder="1" applyAlignment="1" applyProtection="1">
      <alignment horizontal="right"/>
      <protection hidden="1"/>
    </xf>
    <xf numFmtId="0" fontId="24" fillId="0" borderId="2" xfId="0" applyFont="1" applyBorder="1" applyAlignment="1" applyProtection="1">
      <alignment horizontal="right"/>
      <protection hidden="1"/>
    </xf>
    <xf numFmtId="49" fontId="29" fillId="0" borderId="0" xfId="0" applyNumberFormat="1" applyFont="1" applyAlignment="1" applyProtection="1">
      <alignment horizontal="center"/>
      <protection hidden="1"/>
    </xf>
    <xf numFmtId="0" fontId="30" fillId="0" borderId="0" xfId="0" applyFont="1"/>
    <xf numFmtId="0" fontId="28" fillId="0" borderId="0" xfId="0" applyFont="1" applyAlignment="1">
      <alignment horizontal="center"/>
    </xf>
    <xf numFmtId="49" fontId="2" fillId="0" borderId="5" xfId="0" applyNumberFormat="1" applyFont="1" applyBorder="1" applyAlignment="1" applyProtection="1">
      <alignment horizontal="center" wrapText="1"/>
      <protection hidden="1"/>
    </xf>
    <xf numFmtId="0" fontId="31" fillId="0" borderId="5" xfId="0" applyFont="1" applyBorder="1" applyAlignment="1" applyProtection="1">
      <alignment horizontal="left"/>
      <protection hidden="1"/>
    </xf>
    <xf numFmtId="0" fontId="33" fillId="0" borderId="0" xfId="0" applyFont="1" applyProtection="1">
      <protection hidden="1"/>
    </xf>
    <xf numFmtId="0" fontId="33" fillId="0" borderId="0" xfId="0" applyFont="1" applyAlignment="1" applyProtection="1">
      <alignment horizontal="center"/>
      <protection hidden="1"/>
    </xf>
    <xf numFmtId="0" fontId="23" fillId="0" borderId="10" xfId="3" applyBorder="1" applyAlignment="1" applyProtection="1"/>
    <xf numFmtId="0" fontId="2" fillId="0" borderId="0" xfId="0" applyFont="1" applyAlignment="1" applyProtection="1">
      <alignment horizontal="center"/>
      <protection hidden="1"/>
    </xf>
    <xf numFmtId="0" fontId="0" fillId="0" borderId="0" xfId="0" applyProtection="1">
      <protection hidden="1"/>
    </xf>
    <xf numFmtId="0" fontId="0" fillId="2" borderId="0" xfId="0" applyFill="1" applyProtection="1">
      <protection hidden="1"/>
    </xf>
    <xf numFmtId="0" fontId="17" fillId="0" borderId="0" xfId="0" applyFont="1" applyAlignment="1" applyProtection="1">
      <alignment horizontal="center"/>
      <protection hidden="1"/>
    </xf>
    <xf numFmtId="0" fontId="17" fillId="0" borderId="0" xfId="0" applyFont="1" applyAlignment="1" applyProtection="1">
      <alignment horizontal="left"/>
      <protection hidden="1"/>
    </xf>
    <xf numFmtId="0" fontId="13" fillId="0" borderId="0" xfId="0" applyFont="1" applyAlignment="1" applyProtection="1">
      <alignment horizontal="right"/>
      <protection hidden="1"/>
    </xf>
    <xf numFmtId="0" fontId="0" fillId="0" borderId="0" xfId="0" applyAlignment="1" applyProtection="1">
      <alignment horizontal="center"/>
      <protection hidden="1"/>
    </xf>
    <xf numFmtId="0" fontId="0" fillId="0" borderId="3" xfId="0" applyBorder="1" applyProtection="1">
      <protection hidden="1"/>
    </xf>
    <xf numFmtId="0" fontId="0" fillId="0" borderId="1" xfId="0" applyBorder="1" applyProtection="1">
      <protection hidden="1"/>
    </xf>
    <xf numFmtId="0" fontId="7" fillId="0" borderId="12" xfId="0" applyFont="1" applyBorder="1" applyAlignment="1" applyProtection="1">
      <alignment vertical="center" wrapText="1"/>
      <protection hidden="1"/>
    </xf>
    <xf numFmtId="0" fontId="7" fillId="0" borderId="0" xfId="0" applyFont="1" applyAlignment="1" applyProtection="1">
      <alignment vertical="center" wrapText="1"/>
      <protection hidden="1"/>
    </xf>
    <xf numFmtId="0" fontId="7" fillId="0" borderId="6" xfId="0" applyFont="1" applyBorder="1" applyAlignment="1" applyProtection="1">
      <alignment vertical="center" wrapText="1"/>
      <protection hidden="1"/>
    </xf>
    <xf numFmtId="0" fontId="0" fillId="0" borderId="6" xfId="0" applyBorder="1" applyProtection="1">
      <protection hidden="1"/>
    </xf>
    <xf numFmtId="0" fontId="6" fillId="0" borderId="0" xfId="0" applyFont="1" applyAlignment="1" applyProtection="1">
      <alignment wrapText="1"/>
      <protection hidden="1"/>
    </xf>
    <xf numFmtId="0" fontId="6" fillId="0" borderId="2" xfId="0" applyFont="1" applyBorder="1" applyProtection="1">
      <protection hidden="1"/>
    </xf>
    <xf numFmtId="0" fontId="24" fillId="4" borderId="0" xfId="0" applyFont="1" applyFill="1" applyProtection="1">
      <protection hidden="1"/>
    </xf>
    <xf numFmtId="0" fontId="24" fillId="0" borderId="3" xfId="0" applyFont="1" applyBorder="1" applyAlignment="1" applyProtection="1">
      <alignment horizontal="center" wrapText="1"/>
      <protection hidden="1"/>
    </xf>
    <xf numFmtId="0" fontId="24" fillId="0" borderId="5" xfId="0" applyFont="1" applyBorder="1" applyProtection="1">
      <protection hidden="1"/>
    </xf>
    <xf numFmtId="0" fontId="24" fillId="0" borderId="0" xfId="0" applyFont="1" applyAlignment="1" applyProtection="1">
      <alignment wrapText="1"/>
      <protection hidden="1"/>
    </xf>
    <xf numFmtId="0" fontId="24" fillId="0" borderId="0" xfId="0" applyFont="1" applyAlignment="1" applyProtection="1">
      <alignment horizontal="left" wrapText="1"/>
      <protection hidden="1"/>
    </xf>
    <xf numFmtId="0" fontId="24" fillId="0" borderId="5" xfId="0" applyFont="1" applyBorder="1" applyAlignment="1" applyProtection="1">
      <alignment horizontal="right"/>
      <protection hidden="1"/>
    </xf>
    <xf numFmtId="0" fontId="27" fillId="0" borderId="0" xfId="0" applyFont="1" applyAlignment="1" applyProtection="1">
      <alignment horizontal="center"/>
      <protection hidden="1"/>
    </xf>
    <xf numFmtId="0" fontId="0" fillId="0" borderId="7" xfId="0" applyBorder="1" applyProtection="1">
      <protection hidden="1"/>
    </xf>
    <xf numFmtId="0" fontId="24" fillId="0" borderId="6" xfId="0" applyFont="1" applyBorder="1" applyProtection="1">
      <protection hidden="1"/>
    </xf>
    <xf numFmtId="164" fontId="24" fillId="0" borderId="6" xfId="0" applyNumberFormat="1" applyFont="1" applyBorder="1" applyAlignment="1" applyProtection="1">
      <alignment horizontal="center"/>
      <protection hidden="1"/>
    </xf>
    <xf numFmtId="0" fontId="24" fillId="0" borderId="7" xfId="0" applyFont="1" applyBorder="1" applyProtection="1">
      <protection hidden="1"/>
    </xf>
    <xf numFmtId="1" fontId="0" fillId="0" borderId="0" xfId="0" applyNumberFormat="1" applyAlignment="1" applyProtection="1">
      <alignment horizontal="center"/>
      <protection hidden="1"/>
    </xf>
    <xf numFmtId="0" fontId="0" fillId="2" borderId="0" xfId="0" applyFill="1" applyAlignment="1" applyProtection="1">
      <alignment horizontal="center"/>
      <protection hidden="1"/>
    </xf>
    <xf numFmtId="3" fontId="0" fillId="2" borderId="0" xfId="0" applyNumberFormat="1" applyFill="1" applyAlignment="1" applyProtection="1">
      <alignment horizontal="center"/>
      <protection hidden="1"/>
    </xf>
    <xf numFmtId="0" fontId="0" fillId="2" borderId="0" xfId="0" applyFill="1" applyAlignment="1" applyProtection="1">
      <alignment horizontal="right"/>
      <protection hidden="1"/>
    </xf>
    <xf numFmtId="166" fontId="16" fillId="2" borderId="0" xfId="0" applyNumberFormat="1" applyFont="1" applyFill="1" applyAlignment="1" applyProtection="1">
      <alignment horizontal="center"/>
      <protection hidden="1"/>
    </xf>
    <xf numFmtId="0" fontId="0" fillId="7" borderId="0" xfId="0" applyFill="1" applyProtection="1">
      <protection hidden="1"/>
    </xf>
    <xf numFmtId="0" fontId="8" fillId="7" borderId="0" xfId="0" applyFont="1" applyFill="1" applyAlignment="1" applyProtection="1">
      <alignment horizontal="right"/>
      <protection hidden="1"/>
    </xf>
    <xf numFmtId="0" fontId="0" fillId="7" borderId="6" xfId="0" applyFill="1" applyBorder="1" applyProtection="1">
      <protection hidden="1"/>
    </xf>
    <xf numFmtId="0" fontId="7" fillId="0" borderId="0" xfId="0" quotePrefix="1" applyFont="1" applyAlignment="1" applyProtection="1">
      <alignment vertical="center" wrapText="1"/>
      <protection hidden="1"/>
    </xf>
    <xf numFmtId="0" fontId="2" fillId="0" borderId="6" xfId="0" applyFont="1" applyBorder="1" applyAlignment="1" applyProtection="1">
      <alignment horizontal="right"/>
      <protection hidden="1"/>
    </xf>
    <xf numFmtId="0" fontId="3" fillId="0" borderId="6" xfId="0" applyFont="1" applyBorder="1" applyProtection="1">
      <protection hidden="1"/>
    </xf>
    <xf numFmtId="0" fontId="3" fillId="0" borderId="18" xfId="0" applyFont="1" applyBorder="1" applyProtection="1">
      <protection hidden="1"/>
    </xf>
    <xf numFmtId="0" fontId="6" fillId="0" borderId="6" xfId="0" applyFont="1" applyBorder="1" applyAlignment="1" applyProtection="1">
      <alignment wrapText="1"/>
      <protection hidden="1"/>
    </xf>
    <xf numFmtId="1" fontId="2" fillId="0" borderId="5" xfId="0" applyNumberFormat="1" applyFont="1" applyBorder="1" applyAlignment="1" applyProtection="1">
      <alignment horizontal="center"/>
      <protection hidden="1"/>
    </xf>
    <xf numFmtId="0" fontId="6" fillId="0" borderId="4" xfId="0" applyFont="1" applyBorder="1" applyAlignment="1" applyProtection="1">
      <alignment wrapText="1"/>
      <protection hidden="1"/>
    </xf>
    <xf numFmtId="0" fontId="6" fillId="0" borderId="1" xfId="0" applyFont="1" applyBorder="1" applyAlignment="1" applyProtection="1">
      <alignment horizontal="left" wrapText="1"/>
      <protection hidden="1"/>
    </xf>
    <xf numFmtId="7" fontId="2" fillId="0" borderId="0" xfId="0" applyNumberFormat="1" applyFont="1" applyProtection="1">
      <protection hidden="1"/>
    </xf>
    <xf numFmtId="0" fontId="26" fillId="0" borderId="3" xfId="0" applyFont="1" applyBorder="1" applyProtection="1">
      <protection hidden="1"/>
    </xf>
    <xf numFmtId="169" fontId="2" fillId="0" borderId="1" xfId="1" applyNumberFormat="1" applyFont="1" applyBorder="1" applyProtection="1">
      <protection hidden="1"/>
    </xf>
    <xf numFmtId="0" fontId="0" fillId="0" borderId="5" xfId="0" applyBorder="1" applyProtection="1">
      <protection hidden="1"/>
    </xf>
    <xf numFmtId="0" fontId="3" fillId="0" borderId="0" xfId="4" applyProtection="1">
      <protection hidden="1"/>
    </xf>
    <xf numFmtId="0" fontId="3" fillId="4" borderId="5" xfId="4" applyFill="1" applyBorder="1" applyProtection="1">
      <protection hidden="1"/>
    </xf>
    <xf numFmtId="0" fontId="3" fillId="7" borderId="0" xfId="4" applyFill="1" applyProtection="1">
      <protection hidden="1"/>
    </xf>
    <xf numFmtId="0" fontId="3" fillId="4" borderId="1" xfId="4" applyFill="1" applyBorder="1" applyProtection="1">
      <protection hidden="1"/>
    </xf>
    <xf numFmtId="0" fontId="12" fillId="4" borderId="0" xfId="4" applyFont="1" applyFill="1" applyProtection="1">
      <protection hidden="1"/>
    </xf>
    <xf numFmtId="0" fontId="3" fillId="4" borderId="0" xfId="4" applyFill="1" applyAlignment="1" applyProtection="1">
      <alignment horizontal="left"/>
      <protection hidden="1"/>
    </xf>
    <xf numFmtId="0" fontId="3" fillId="4" borderId="0" xfId="4" applyFill="1" applyProtection="1">
      <protection hidden="1"/>
    </xf>
    <xf numFmtId="0" fontId="7" fillId="4" borderId="0" xfId="4" applyFont="1" applyFill="1" applyProtection="1">
      <protection hidden="1"/>
    </xf>
    <xf numFmtId="0" fontId="17" fillId="4" borderId="0" xfId="4" applyFont="1" applyFill="1" applyProtection="1">
      <protection hidden="1"/>
    </xf>
    <xf numFmtId="0" fontId="3" fillId="4" borderId="0" xfId="4" applyFill="1" applyAlignment="1" applyProtection="1">
      <alignment horizontal="left" vertical="top" wrapText="1"/>
      <protection hidden="1"/>
    </xf>
    <xf numFmtId="0" fontId="3" fillId="8" borderId="16" xfId="4" applyFill="1" applyBorder="1" applyAlignment="1" applyProtection="1">
      <alignment horizontal="center"/>
      <protection locked="0"/>
    </xf>
    <xf numFmtId="0" fontId="3" fillId="8" borderId="43" xfId="4" applyFill="1" applyBorder="1" applyAlignment="1" applyProtection="1">
      <alignment horizontal="center"/>
      <protection locked="0"/>
    </xf>
    <xf numFmtId="0" fontId="3" fillId="0" borderId="44" xfId="4" applyBorder="1" applyProtection="1">
      <protection hidden="1"/>
    </xf>
    <xf numFmtId="0" fontId="3" fillId="0" borderId="45" xfId="4" applyBorder="1" applyProtection="1">
      <protection hidden="1"/>
    </xf>
    <xf numFmtId="0" fontId="3" fillId="7" borderId="5" xfId="4" applyFill="1" applyBorder="1" applyProtection="1">
      <protection hidden="1"/>
    </xf>
    <xf numFmtId="49" fontId="26" fillId="7" borderId="6" xfId="4" applyNumberFormat="1" applyFont="1" applyFill="1" applyBorder="1" applyAlignment="1" applyProtection="1">
      <alignment horizontal="center" wrapText="1"/>
      <protection hidden="1"/>
    </xf>
    <xf numFmtId="0" fontId="26" fillId="0" borderId="6" xfId="4" applyFont="1" applyBorder="1" applyProtection="1">
      <protection hidden="1"/>
    </xf>
    <xf numFmtId="0" fontId="2" fillId="7" borderId="6" xfId="4" applyFont="1" applyFill="1" applyBorder="1" applyProtection="1">
      <protection hidden="1"/>
    </xf>
    <xf numFmtId="0" fontId="2" fillId="7" borderId="0" xfId="4" applyFont="1" applyFill="1" applyProtection="1">
      <protection hidden="1"/>
    </xf>
    <xf numFmtId="0" fontId="26" fillId="7" borderId="6" xfId="4" applyFont="1" applyFill="1" applyBorder="1" applyAlignment="1" applyProtection="1">
      <alignment horizontal="center"/>
      <protection hidden="1"/>
    </xf>
    <xf numFmtId="0" fontId="2" fillId="7" borderId="1" xfId="4" applyFont="1" applyFill="1" applyBorder="1" applyProtection="1">
      <protection hidden="1"/>
    </xf>
    <xf numFmtId="0" fontId="2" fillId="0" borderId="0" xfId="4" applyFont="1" applyProtection="1">
      <protection hidden="1"/>
    </xf>
    <xf numFmtId="0" fontId="2" fillId="7" borderId="0" xfId="4" applyFont="1" applyFill="1" applyAlignment="1" applyProtection="1">
      <alignment horizontal="center"/>
      <protection hidden="1"/>
    </xf>
    <xf numFmtId="0" fontId="2" fillId="5" borderId="19" xfId="4" applyFont="1" applyFill="1" applyBorder="1" applyAlignment="1" applyProtection="1">
      <alignment horizontal="center"/>
      <protection locked="0"/>
    </xf>
    <xf numFmtId="0" fontId="2" fillId="5" borderId="20" xfId="4" applyFont="1" applyFill="1" applyBorder="1" applyAlignment="1" applyProtection="1">
      <alignment horizontal="center"/>
      <protection locked="0"/>
    </xf>
    <xf numFmtId="0" fontId="3" fillId="7" borderId="1" xfId="4" applyFill="1" applyBorder="1" applyProtection="1">
      <protection hidden="1"/>
    </xf>
    <xf numFmtId="0" fontId="3" fillId="7" borderId="6" xfId="4" applyFill="1" applyBorder="1" applyProtection="1">
      <protection hidden="1"/>
    </xf>
    <xf numFmtId="0" fontId="3" fillId="7" borderId="18" xfId="4" applyFill="1" applyBorder="1" applyProtection="1">
      <protection hidden="1"/>
    </xf>
    <xf numFmtId="0" fontId="0" fillId="0" borderId="0" xfId="0" applyAlignment="1">
      <alignment horizontal="left" wrapText="1"/>
    </xf>
    <xf numFmtId="0" fontId="3" fillId="0" borderId="0" xfId="4"/>
    <xf numFmtId="0" fontId="3" fillId="0" borderId="0" xfId="4" applyAlignment="1">
      <alignment horizontal="center"/>
    </xf>
    <xf numFmtId="0" fontId="3" fillId="6" borderId="5" xfId="4" applyFill="1" applyBorder="1" applyAlignment="1">
      <alignment wrapText="1"/>
    </xf>
    <xf numFmtId="0" fontId="3" fillId="6" borderId="0" xfId="4" applyFill="1" applyAlignment="1">
      <alignment wrapText="1"/>
    </xf>
    <xf numFmtId="0" fontId="3" fillId="6" borderId="1" xfId="4" applyFill="1" applyBorder="1" applyAlignment="1">
      <alignment wrapText="1"/>
    </xf>
    <xf numFmtId="0" fontId="17" fillId="0" borderId="16" xfId="4" applyFont="1" applyBorder="1" applyAlignment="1">
      <alignment horizontal="center" wrapText="1"/>
    </xf>
    <xf numFmtId="0" fontId="3" fillId="0" borderId="21" xfId="4" applyBorder="1" applyAlignment="1">
      <alignment wrapText="1"/>
    </xf>
    <xf numFmtId="0" fontId="3" fillId="9" borderId="9" xfId="4" applyFill="1" applyBorder="1" applyAlignment="1">
      <alignment vertical="center" wrapText="1"/>
    </xf>
    <xf numFmtId="171" fontId="3" fillId="9" borderId="9" xfId="4" applyNumberFormat="1" applyFill="1" applyBorder="1" applyAlignment="1">
      <alignment vertical="center" wrapText="1"/>
    </xf>
    <xf numFmtId="0" fontId="3" fillId="9" borderId="9" xfId="4" applyFill="1" applyBorder="1" applyAlignment="1">
      <alignment horizontal="center" vertical="center" wrapText="1"/>
    </xf>
    <xf numFmtId="14" fontId="3" fillId="9" borderId="22" xfId="4" applyNumberFormat="1" applyFill="1" applyBorder="1" applyAlignment="1">
      <alignment horizontal="center" vertical="center" wrapText="1"/>
    </xf>
    <xf numFmtId="0" fontId="3" fillId="6" borderId="5" xfId="4" applyFill="1" applyBorder="1" applyAlignment="1">
      <alignment horizontal="center" vertical="center" wrapText="1"/>
    </xf>
    <xf numFmtId="0" fontId="3" fillId="6" borderId="0" xfId="4" applyFill="1" applyAlignment="1">
      <alignment vertical="center" wrapText="1"/>
    </xf>
    <xf numFmtId="0" fontId="3" fillId="6" borderId="0" xfId="4" applyFill="1" applyAlignment="1">
      <alignment horizontal="center" vertical="center" wrapText="1"/>
    </xf>
    <xf numFmtId="14" fontId="3" fillId="6" borderId="0" xfId="4" applyNumberFormat="1" applyFill="1" applyAlignment="1">
      <alignment horizontal="center" vertical="center" wrapText="1"/>
    </xf>
    <xf numFmtId="0" fontId="3" fillId="6" borderId="23" xfId="4" applyFill="1" applyBorder="1" applyAlignment="1">
      <alignment vertical="center" wrapText="1"/>
    </xf>
    <xf numFmtId="0" fontId="17" fillId="0" borderId="16" xfId="4" applyFont="1" applyBorder="1" applyAlignment="1">
      <alignment horizontal="center" vertical="center" wrapText="1"/>
    </xf>
    <xf numFmtId="14" fontId="17" fillId="0" borderId="16" xfId="4" applyNumberFormat="1" applyFont="1" applyBorder="1" applyAlignment="1">
      <alignment horizontal="center" vertical="center" wrapText="1"/>
    </xf>
    <xf numFmtId="0" fontId="3" fillId="0" borderId="21" xfId="4" applyBorder="1" applyAlignment="1">
      <alignment vertical="center" wrapText="1"/>
    </xf>
    <xf numFmtId="0" fontId="4" fillId="7" borderId="0" xfId="4" applyFont="1" applyFill="1" applyProtection="1">
      <protection hidden="1"/>
    </xf>
    <xf numFmtId="0" fontId="3" fillId="7" borderId="0" xfId="4" applyFill="1"/>
    <xf numFmtId="0" fontId="3" fillId="7" borderId="0" xfId="4" applyFill="1" applyAlignment="1">
      <alignment horizontal="center"/>
    </xf>
    <xf numFmtId="170" fontId="3" fillId="7" borderId="0" xfId="4" applyNumberFormat="1" applyFill="1" applyAlignment="1">
      <alignment horizontal="center"/>
    </xf>
    <xf numFmtId="0" fontId="3" fillId="7" borderId="0" xfId="4" applyFill="1" applyAlignment="1">
      <alignment wrapText="1"/>
    </xf>
    <xf numFmtId="0" fontId="41" fillId="7" borderId="0" xfId="4" applyFont="1" applyFill="1"/>
    <xf numFmtId="0" fontId="17" fillId="7" borderId="0" xfId="4" applyFont="1" applyFill="1"/>
    <xf numFmtId="0" fontId="42" fillId="7" borderId="0" xfId="4" applyFont="1" applyFill="1"/>
    <xf numFmtId="0" fontId="3" fillId="7" borderId="0" xfId="4" quotePrefix="1" applyFill="1" applyAlignment="1">
      <alignment wrapText="1"/>
    </xf>
    <xf numFmtId="0" fontId="17" fillId="7" borderId="24" xfId="4" applyFont="1" applyFill="1" applyBorder="1" applyAlignment="1">
      <alignment vertical="center" wrapText="1"/>
    </xf>
    <xf numFmtId="0" fontId="17" fillId="7" borderId="25" xfId="4" applyFont="1" applyFill="1" applyBorder="1" applyAlignment="1">
      <alignment horizontal="center" vertical="center" wrapText="1"/>
    </xf>
    <xf numFmtId="0" fontId="17" fillId="7" borderId="26" xfId="4" applyFont="1" applyFill="1" applyBorder="1" applyAlignment="1">
      <alignment horizontal="center" vertical="center" wrapText="1"/>
    </xf>
    <xf numFmtId="0" fontId="17" fillId="7" borderId="27" xfId="4" applyFont="1" applyFill="1" applyBorder="1" applyAlignment="1">
      <alignment horizontal="center" vertical="center" wrapText="1"/>
    </xf>
    <xf numFmtId="0" fontId="3" fillId="7" borderId="0" xfId="4" quotePrefix="1" applyFill="1" applyProtection="1">
      <protection hidden="1"/>
    </xf>
    <xf numFmtId="0" fontId="2" fillId="7" borderId="0" xfId="4" applyFont="1" applyFill="1" applyAlignment="1">
      <alignment horizontal="left"/>
    </xf>
    <xf numFmtId="0" fontId="2" fillId="7" borderId="0" xfId="4" applyFont="1" applyFill="1" applyAlignment="1">
      <alignment horizontal="center"/>
    </xf>
    <xf numFmtId="0" fontId="24" fillId="7" borderId="0" xfId="0" applyFont="1" applyFill="1" applyAlignment="1" applyProtection="1">
      <alignment wrapText="1"/>
      <protection hidden="1"/>
    </xf>
    <xf numFmtId="169" fontId="5" fillId="7" borderId="0" xfId="1" applyNumberFormat="1" applyFont="1" applyFill="1" applyProtection="1">
      <protection hidden="1"/>
    </xf>
    <xf numFmtId="0" fontId="3" fillId="0" borderId="14" xfId="0" applyFont="1" applyBorder="1"/>
    <xf numFmtId="0" fontId="4" fillId="0" borderId="0" xfId="0" applyFont="1" applyAlignment="1">
      <alignment horizontal="center"/>
    </xf>
    <xf numFmtId="0" fontId="3" fillId="4" borderId="0" xfId="4" applyFill="1" applyAlignment="1" applyProtection="1">
      <alignment horizontal="right"/>
      <protection hidden="1"/>
    </xf>
    <xf numFmtId="0" fontId="3" fillId="4" borderId="0" xfId="4" applyFill="1" applyAlignment="1" applyProtection="1">
      <alignment horizontal="left" vertical="top"/>
      <protection hidden="1"/>
    </xf>
    <xf numFmtId="0" fontId="3" fillId="7" borderId="0" xfId="4" applyFill="1" applyAlignment="1" applyProtection="1">
      <alignment vertical="top"/>
      <protection hidden="1"/>
    </xf>
    <xf numFmtId="0" fontId="3" fillId="0" borderId="28" xfId="0" applyFont="1" applyBorder="1"/>
    <xf numFmtId="0" fontId="23" fillId="0" borderId="14" xfId="3" applyBorder="1" applyAlignment="1" applyProtection="1"/>
    <xf numFmtId="0" fontId="6" fillId="7" borderId="0" xfId="0" applyFont="1" applyFill="1" applyAlignment="1" applyProtection="1">
      <alignment wrapText="1"/>
      <protection hidden="1"/>
    </xf>
    <xf numFmtId="0" fontId="2" fillId="7" borderId="0" xfId="0" applyFont="1" applyFill="1" applyProtection="1">
      <protection hidden="1"/>
    </xf>
    <xf numFmtId="0" fontId="0" fillId="7" borderId="5" xfId="0" applyFill="1" applyBorder="1" applyProtection="1">
      <protection hidden="1"/>
    </xf>
    <xf numFmtId="0" fontId="2" fillId="7" borderId="7" xfId="0" applyFont="1" applyFill="1" applyBorder="1" applyProtection="1">
      <protection hidden="1"/>
    </xf>
    <xf numFmtId="0" fontId="2" fillId="7" borderId="6" xfId="0" applyFont="1" applyFill="1" applyBorder="1" applyProtection="1">
      <protection hidden="1"/>
    </xf>
    <xf numFmtId="0" fontId="0" fillId="7" borderId="18" xfId="0" applyFill="1" applyBorder="1" applyProtection="1">
      <protection hidden="1"/>
    </xf>
    <xf numFmtId="0" fontId="3" fillId="0" borderId="9" xfId="0" applyFont="1" applyBorder="1" applyAlignment="1">
      <alignment horizontal="left" vertical="top"/>
    </xf>
    <xf numFmtId="0" fontId="0" fillId="0" borderId="9" xfId="0" applyBorder="1" applyAlignment="1">
      <alignment vertical="top"/>
    </xf>
    <xf numFmtId="0" fontId="0" fillId="0" borderId="8" xfId="0" applyBorder="1" applyAlignment="1">
      <alignment vertical="top"/>
    </xf>
    <xf numFmtId="0" fontId="3" fillId="0" borderId="8" xfId="0" applyFont="1" applyBorder="1" applyAlignment="1">
      <alignment vertical="top"/>
    </xf>
    <xf numFmtId="0" fontId="0" fillId="0" borderId="20" xfId="0" applyBorder="1" applyAlignment="1">
      <alignment vertical="top"/>
    </xf>
    <xf numFmtId="0" fontId="0" fillId="0" borderId="22" xfId="0" applyBorder="1" applyAlignment="1">
      <alignment vertical="top"/>
    </xf>
    <xf numFmtId="0" fontId="3" fillId="0" borderId="9" xfId="0" applyFont="1" applyBorder="1" applyAlignment="1">
      <alignment vertical="top"/>
    </xf>
    <xf numFmtId="0" fontId="3" fillId="0" borderId="8" xfId="0" applyFont="1" applyBorder="1" applyAlignment="1">
      <alignment horizontal="center" vertical="top"/>
    </xf>
    <xf numFmtId="0" fontId="0" fillId="0" borderId="8" xfId="0" applyBorder="1" applyAlignment="1">
      <alignment horizontal="center" vertical="top"/>
    </xf>
    <xf numFmtId="0" fontId="1" fillId="0" borderId="0" xfId="0" applyFont="1" applyAlignment="1" applyProtection="1">
      <alignment vertical="top"/>
      <protection hidden="1"/>
    </xf>
    <xf numFmtId="0" fontId="33" fillId="7" borderId="0" xfId="0" applyFont="1" applyFill="1" applyAlignment="1" applyProtection="1">
      <alignment vertical="center" wrapText="1"/>
      <protection hidden="1"/>
    </xf>
    <xf numFmtId="9" fontId="43" fillId="0" borderId="3" xfId="11" applyFont="1" applyBorder="1" applyAlignment="1" applyProtection="1">
      <alignment horizontal="right"/>
      <protection hidden="1"/>
    </xf>
    <xf numFmtId="0" fontId="1" fillId="0" borderId="0" xfId="0" applyFont="1" applyAlignment="1" applyProtection="1">
      <alignment vertical="top"/>
      <protection locked="0" hidden="1"/>
    </xf>
    <xf numFmtId="0" fontId="17" fillId="0" borderId="0" xfId="0" applyFont="1" applyAlignment="1" applyProtection="1">
      <alignment vertical="top"/>
      <protection hidden="1"/>
    </xf>
    <xf numFmtId="0" fontId="3" fillId="4" borderId="0" xfId="4" applyFill="1" applyAlignment="1">
      <alignment horizontal="left" vertical="top"/>
    </xf>
    <xf numFmtId="0" fontId="3" fillId="7" borderId="0" xfId="4" applyFill="1" applyAlignment="1" applyProtection="1">
      <alignment vertical="top"/>
      <protection locked="0" hidden="1"/>
    </xf>
    <xf numFmtId="0" fontId="24" fillId="0" borderId="0" xfId="0" applyFont="1" applyAlignment="1" applyProtection="1">
      <alignment horizontal="right"/>
      <protection hidden="1"/>
    </xf>
    <xf numFmtId="0" fontId="26" fillId="0" borderId="0" xfId="0" applyFont="1" applyAlignment="1" applyProtection="1">
      <alignment horizontal="center" wrapText="1"/>
      <protection hidden="1"/>
    </xf>
    <xf numFmtId="169" fontId="24" fillId="0" borderId="0" xfId="1" applyNumberFormat="1" applyFont="1" applyAlignment="1" applyProtection="1">
      <alignment horizontal="right"/>
      <protection hidden="1"/>
    </xf>
    <xf numFmtId="168" fontId="24" fillId="0" borderId="0" xfId="2" applyNumberFormat="1" applyFont="1" applyAlignment="1" applyProtection="1">
      <alignment horizontal="center"/>
      <protection hidden="1"/>
    </xf>
    <xf numFmtId="0" fontId="0" fillId="7" borderId="0" xfId="0" applyFill="1" applyAlignment="1">
      <alignment horizontal="center"/>
    </xf>
    <xf numFmtId="6" fontId="2" fillId="4" borderId="0" xfId="0" applyNumberFormat="1" applyFont="1" applyFill="1" applyAlignment="1" applyProtection="1">
      <alignment horizontal="center"/>
      <protection hidden="1"/>
    </xf>
    <xf numFmtId="0" fontId="26" fillId="0" borderId="3" xfId="0" applyFont="1" applyBorder="1" applyAlignment="1" applyProtection="1">
      <alignment horizontal="center"/>
      <protection hidden="1"/>
    </xf>
    <xf numFmtId="0" fontId="0" fillId="0" borderId="18" xfId="0" applyBorder="1" applyProtection="1">
      <protection hidden="1"/>
    </xf>
    <xf numFmtId="0" fontId="3" fillId="0" borderId="29" xfId="0" applyFont="1" applyBorder="1"/>
    <xf numFmtId="0" fontId="3" fillId="0" borderId="10" xfId="0" applyFont="1" applyBorder="1"/>
    <xf numFmtId="0" fontId="3" fillId="10" borderId="30" xfId="4" applyFill="1" applyBorder="1" applyAlignment="1">
      <alignment horizontal="center" vertical="center" wrapText="1"/>
    </xf>
    <xf numFmtId="0" fontId="3" fillId="10" borderId="8" xfId="4" applyFill="1" applyBorder="1" applyAlignment="1">
      <alignment vertical="center" wrapText="1"/>
    </xf>
    <xf numFmtId="0" fontId="3" fillId="10" borderId="29" xfId="4" applyFill="1" applyBorder="1" applyAlignment="1">
      <alignment vertical="center" wrapText="1"/>
    </xf>
    <xf numFmtId="0" fontId="3" fillId="10" borderId="9" xfId="4" applyFill="1" applyBorder="1" applyAlignment="1">
      <alignment vertical="center" wrapText="1"/>
    </xf>
    <xf numFmtId="0" fontId="3" fillId="10" borderId="31" xfId="4" applyFill="1" applyBorder="1" applyAlignment="1">
      <alignment vertical="center" wrapText="1"/>
    </xf>
    <xf numFmtId="0" fontId="3" fillId="10" borderId="32" xfId="4" applyFill="1" applyBorder="1" applyAlignment="1">
      <alignment vertical="center" wrapText="1"/>
    </xf>
    <xf numFmtId="14" fontId="3" fillId="10" borderId="28" xfId="4" applyNumberFormat="1" applyFill="1" applyBorder="1" applyAlignment="1">
      <alignment horizontal="center" vertical="center" wrapText="1"/>
    </xf>
    <xf numFmtId="14" fontId="3" fillId="10" borderId="20" xfId="4" applyNumberFormat="1" applyFill="1" applyBorder="1" applyAlignment="1">
      <alignment horizontal="center" vertical="center" wrapText="1"/>
    </xf>
    <xf numFmtId="14" fontId="3" fillId="10" borderId="9" xfId="4" applyNumberFormat="1" applyFill="1" applyBorder="1" applyAlignment="1">
      <alignment horizontal="center" vertical="center" wrapText="1"/>
    </xf>
    <xf numFmtId="0" fontId="3" fillId="10" borderId="8" xfId="4" applyFill="1" applyBorder="1" applyAlignment="1">
      <alignment wrapText="1"/>
    </xf>
    <xf numFmtId="0" fontId="3" fillId="11" borderId="30" xfId="4" applyFill="1" applyBorder="1" applyAlignment="1">
      <alignment horizontal="center" vertical="center" wrapText="1"/>
    </xf>
    <xf numFmtId="0" fontId="3" fillId="11" borderId="8" xfId="4" applyFill="1" applyBorder="1" applyAlignment="1">
      <alignment vertical="center" wrapText="1"/>
    </xf>
    <xf numFmtId="0" fontId="3" fillId="11" borderId="9" xfId="4" applyFill="1" applyBorder="1" applyAlignment="1">
      <alignment horizontal="center" vertical="center" wrapText="1"/>
    </xf>
    <xf numFmtId="14" fontId="3" fillId="11" borderId="9" xfId="4" applyNumberFormat="1" applyFill="1" applyBorder="1" applyAlignment="1">
      <alignment horizontal="center" vertical="center" wrapText="1"/>
    </xf>
    <xf numFmtId="0" fontId="3" fillId="11" borderId="31" xfId="4" applyFill="1" applyBorder="1" applyAlignment="1">
      <alignment vertical="center" wrapText="1"/>
    </xf>
    <xf numFmtId="0" fontId="3" fillId="11" borderId="33" xfId="4" applyFill="1" applyBorder="1" applyAlignment="1">
      <alignment horizontal="center" vertical="center" wrapText="1"/>
    </xf>
    <xf numFmtId="0" fontId="3" fillId="11" borderId="34" xfId="4" applyFill="1" applyBorder="1" applyAlignment="1">
      <alignment vertical="center" wrapText="1"/>
    </xf>
    <xf numFmtId="0" fontId="3" fillId="11" borderId="35" xfId="4" applyFill="1" applyBorder="1" applyAlignment="1">
      <alignment horizontal="center" vertical="center" wrapText="1"/>
    </xf>
    <xf numFmtId="14" fontId="3" fillId="11" borderId="35" xfId="4" applyNumberFormat="1" applyFill="1" applyBorder="1" applyAlignment="1">
      <alignment horizontal="center" vertical="center" wrapText="1"/>
    </xf>
    <xf numFmtId="0" fontId="3" fillId="11" borderId="36" xfId="4" applyFill="1" applyBorder="1" applyAlignment="1">
      <alignment vertical="center" wrapText="1"/>
    </xf>
    <xf numFmtId="0" fontId="3" fillId="11" borderId="8" xfId="4" applyFill="1" applyBorder="1" applyAlignment="1">
      <alignment wrapText="1"/>
    </xf>
    <xf numFmtId="0" fontId="3" fillId="7" borderId="0" xfId="0" applyFont="1" applyFill="1" applyProtection="1">
      <protection hidden="1"/>
    </xf>
    <xf numFmtId="0" fontId="6" fillId="7" borderId="0" xfId="0" applyFont="1" applyFill="1" applyProtection="1">
      <protection hidden="1"/>
    </xf>
    <xf numFmtId="14" fontId="17" fillId="7" borderId="0" xfId="0" applyNumberFormat="1" applyFont="1" applyFill="1" applyAlignment="1">
      <alignment horizontal="left"/>
    </xf>
    <xf numFmtId="0" fontId="23" fillId="7" borderId="0" xfId="3" applyFill="1" applyAlignment="1" applyProtection="1">
      <alignment horizontal="left"/>
    </xf>
    <xf numFmtId="169" fontId="17" fillId="7" borderId="0" xfId="1" applyNumberFormat="1" applyFont="1" applyFill="1" applyAlignment="1">
      <alignment horizontal="center"/>
    </xf>
    <xf numFmtId="0" fontId="3" fillId="0" borderId="37" xfId="0" applyFont="1" applyBorder="1"/>
    <xf numFmtId="0" fontId="24" fillId="0" borderId="0" xfId="0" applyFont="1" applyAlignment="1">
      <alignment horizontal="center"/>
    </xf>
    <xf numFmtId="49" fontId="24" fillId="0" borderId="0" xfId="0" applyNumberFormat="1" applyFont="1"/>
    <xf numFmtId="1" fontId="3" fillId="5" borderId="9" xfId="4" applyNumberFormat="1" applyFill="1" applyBorder="1" applyAlignment="1" applyProtection="1">
      <alignment horizontal="center" vertical="center" wrapText="1"/>
      <protection locked="0"/>
    </xf>
    <xf numFmtId="169" fontId="5" fillId="7" borderId="5" xfId="1" applyNumberFormat="1" applyFont="1" applyFill="1" applyBorder="1"/>
    <xf numFmtId="0" fontId="2" fillId="7" borderId="1" xfId="0" applyFont="1" applyFill="1" applyBorder="1" applyProtection="1">
      <protection hidden="1"/>
    </xf>
    <xf numFmtId="0" fontId="3" fillId="4" borderId="5" xfId="4" applyFill="1" applyBorder="1" applyAlignment="1" applyProtection="1">
      <alignment horizontal="right"/>
      <protection hidden="1"/>
    </xf>
    <xf numFmtId="1" fontId="3" fillId="5" borderId="8" xfId="4" applyNumberFormat="1" applyFill="1" applyBorder="1" applyAlignment="1" applyProtection="1">
      <alignment horizontal="center" vertical="center" wrapText="1"/>
      <protection locked="0"/>
    </xf>
    <xf numFmtId="49" fontId="3" fillId="7" borderId="0" xfId="4" applyNumberFormat="1" applyFill="1"/>
    <xf numFmtId="167" fontId="3" fillId="5" borderId="9" xfId="4" applyNumberFormat="1" applyFill="1" applyBorder="1" applyAlignment="1" applyProtection="1">
      <alignment horizontal="center" vertical="center" wrapText="1"/>
      <protection locked="0"/>
    </xf>
    <xf numFmtId="0" fontId="4" fillId="7" borderId="2" xfId="4" applyFont="1" applyFill="1" applyBorder="1" applyProtection="1">
      <protection hidden="1"/>
    </xf>
    <xf numFmtId="0" fontId="3" fillId="7" borderId="3" xfId="4" applyFill="1" applyBorder="1" applyProtection="1">
      <protection hidden="1"/>
    </xf>
    <xf numFmtId="0" fontId="3" fillId="7" borderId="4" xfId="4" applyFill="1" applyBorder="1" applyProtection="1">
      <protection hidden="1"/>
    </xf>
    <xf numFmtId="0" fontId="3" fillId="7" borderId="0" xfId="4" applyFill="1" applyAlignment="1" applyProtection="1">
      <alignment horizontal="right"/>
      <protection hidden="1"/>
    </xf>
    <xf numFmtId="0" fontId="17" fillId="7" borderId="0" xfId="0" applyFont="1" applyFill="1" applyProtection="1">
      <protection locked="0"/>
    </xf>
    <xf numFmtId="8" fontId="0" fillId="2" borderId="0" xfId="0" applyNumberFormat="1" applyFill="1" applyProtection="1">
      <protection hidden="1"/>
    </xf>
    <xf numFmtId="0" fontId="9" fillId="7" borderId="5" xfId="4" applyFont="1" applyFill="1" applyBorder="1" applyProtection="1">
      <protection hidden="1"/>
    </xf>
    <xf numFmtId="0" fontId="35" fillId="7" borderId="5" xfId="4" applyFont="1" applyFill="1" applyBorder="1" applyProtection="1">
      <protection hidden="1"/>
    </xf>
    <xf numFmtId="0" fontId="3" fillId="0" borderId="0" xfId="4" applyAlignment="1" applyProtection="1">
      <alignment horizontal="right"/>
      <protection hidden="1"/>
    </xf>
    <xf numFmtId="0" fontId="3" fillId="7" borderId="7" xfId="4" applyFill="1" applyBorder="1" applyProtection="1">
      <protection hidden="1"/>
    </xf>
    <xf numFmtId="0" fontId="1" fillId="0" borderId="10" xfId="0" applyFont="1" applyBorder="1"/>
    <xf numFmtId="0" fontId="1" fillId="0" borderId="0" xfId="0" applyFont="1" applyAlignment="1">
      <alignment wrapText="1"/>
    </xf>
    <xf numFmtId="0" fontId="1" fillId="0" borderId="0" xfId="0" applyFont="1" applyAlignment="1">
      <alignment horizontal="left" wrapText="1"/>
    </xf>
    <xf numFmtId="0" fontId="2" fillId="0" borderId="0" xfId="0" applyFont="1" applyAlignment="1" applyProtection="1">
      <alignment horizontal="center"/>
      <protection hidden="1"/>
    </xf>
    <xf numFmtId="0" fontId="2" fillId="0" borderId="6" xfId="0" applyFont="1" applyBorder="1" applyAlignment="1" applyProtection="1">
      <alignment horizontal="center"/>
      <protection hidden="1"/>
    </xf>
    <xf numFmtId="169" fontId="2" fillId="5" borderId="16" xfId="1" applyNumberFormat="1" applyFont="1" applyFill="1" applyBorder="1" applyAlignment="1" applyProtection="1">
      <alignment horizontal="center"/>
      <protection locked="0"/>
    </xf>
    <xf numFmtId="169" fontId="2" fillId="5" borderId="20" xfId="1" applyNumberFormat="1" applyFont="1" applyFill="1" applyBorder="1" applyAlignment="1" applyProtection="1">
      <alignment horizontal="center"/>
      <protection locked="0"/>
    </xf>
    <xf numFmtId="0" fontId="26" fillId="0" borderId="39" xfId="0" applyFont="1" applyBorder="1" applyAlignment="1" applyProtection="1">
      <alignment horizontal="center"/>
      <protection hidden="1"/>
    </xf>
    <xf numFmtId="169" fontId="2" fillId="0" borderId="16" xfId="1" applyNumberFormat="1" applyFont="1" applyBorder="1" applyAlignment="1" applyProtection="1">
      <alignment horizontal="center"/>
      <protection hidden="1"/>
    </xf>
    <xf numFmtId="169" fontId="2" fillId="5" borderId="19" xfId="1" applyNumberFormat="1" applyFont="1" applyFill="1" applyBorder="1" applyAlignment="1" applyProtection="1">
      <alignment horizontal="center"/>
      <protection locked="0"/>
    </xf>
    <xf numFmtId="169" fontId="2" fillId="0" borderId="16" xfId="1" applyNumberFormat="1" applyFont="1" applyBorder="1" applyAlignment="1">
      <alignment horizontal="center"/>
    </xf>
    <xf numFmtId="169" fontId="24" fillId="5" borderId="19" xfId="1" applyNumberFormat="1" applyFont="1" applyFill="1" applyBorder="1" applyAlignment="1" applyProtection="1">
      <alignment horizontal="center" wrapText="1"/>
      <protection locked="0"/>
    </xf>
    <xf numFmtId="0" fontId="3" fillId="7" borderId="5" xfId="0" applyFont="1" applyFill="1" applyBorder="1" applyAlignment="1" applyProtection="1">
      <alignment horizontal="center"/>
      <protection hidden="1"/>
    </xf>
    <xf numFmtId="0" fontId="3" fillId="7" borderId="0" xfId="0" applyFont="1" applyFill="1" applyAlignment="1" applyProtection="1">
      <alignment horizontal="center"/>
      <protection hidden="1"/>
    </xf>
    <xf numFmtId="1" fontId="5" fillId="5" borderId="38" xfId="1" applyNumberFormat="1" applyFont="1" applyFill="1" applyBorder="1" applyAlignment="1" applyProtection="1">
      <alignment horizontal="center"/>
      <protection locked="0"/>
    </xf>
    <xf numFmtId="1" fontId="5" fillId="5" borderId="39" xfId="1" applyNumberFormat="1" applyFont="1" applyFill="1" applyBorder="1" applyAlignment="1" applyProtection="1">
      <alignment horizontal="center"/>
      <protection locked="0"/>
    </xf>
    <xf numFmtId="1" fontId="5" fillId="5" borderId="40" xfId="1" applyNumberFormat="1" applyFont="1" applyFill="1" applyBorder="1" applyAlignment="1" applyProtection="1">
      <alignment horizontal="center"/>
      <protection locked="0"/>
    </xf>
    <xf numFmtId="169" fontId="5" fillId="5" borderId="20" xfId="1" applyNumberFormat="1" applyFont="1" applyFill="1" applyBorder="1" applyAlignment="1" applyProtection="1">
      <alignment horizontal="center"/>
      <protection locked="0"/>
    </xf>
    <xf numFmtId="168" fontId="24" fillId="0" borderId="20" xfId="2" applyNumberFormat="1" applyFont="1" applyBorder="1" applyAlignment="1" applyProtection="1">
      <alignment horizontal="left"/>
      <protection hidden="1"/>
    </xf>
    <xf numFmtId="168" fontId="24" fillId="0" borderId="20" xfId="0" applyNumberFormat="1" applyFont="1" applyBorder="1" applyAlignment="1">
      <alignment horizontal="left"/>
    </xf>
    <xf numFmtId="169" fontId="2" fillId="0" borderId="20" xfId="1" applyNumberFormat="1" applyFont="1" applyBorder="1" applyAlignment="1" applyProtection="1">
      <alignment horizontal="center"/>
      <protection hidden="1"/>
    </xf>
    <xf numFmtId="168" fontId="24" fillId="0" borderId="19" xfId="2" applyNumberFormat="1" applyFont="1" applyBorder="1" applyAlignment="1" applyProtection="1">
      <alignment horizontal="left"/>
      <protection hidden="1"/>
    </xf>
    <xf numFmtId="0" fontId="3" fillId="7" borderId="2" xfId="0" applyFont="1" applyFill="1" applyBorder="1" applyAlignment="1" applyProtection="1">
      <alignment horizontal="left" vertical="top" wrapText="1"/>
      <protection hidden="1"/>
    </xf>
    <xf numFmtId="0" fontId="3" fillId="7" borderId="3" xfId="0" applyFont="1" applyFill="1" applyBorder="1" applyAlignment="1" applyProtection="1">
      <alignment horizontal="left" vertical="top" wrapText="1"/>
      <protection hidden="1"/>
    </xf>
    <xf numFmtId="0" fontId="3" fillId="7" borderId="4" xfId="0" applyFont="1" applyFill="1" applyBorder="1" applyAlignment="1" applyProtection="1">
      <alignment horizontal="left" vertical="top" wrapText="1"/>
      <protection hidden="1"/>
    </xf>
    <xf numFmtId="0" fontId="3" fillId="7" borderId="5" xfId="0" applyFont="1" applyFill="1" applyBorder="1" applyAlignment="1" applyProtection="1">
      <alignment horizontal="left" vertical="top" wrapText="1"/>
      <protection hidden="1"/>
    </xf>
    <xf numFmtId="0" fontId="3" fillId="7" borderId="0" xfId="0" applyFont="1" applyFill="1" applyAlignment="1" applyProtection="1">
      <alignment horizontal="left" vertical="top" wrapText="1"/>
      <protection hidden="1"/>
    </xf>
    <xf numFmtId="0" fontId="3" fillId="7" borderId="1" xfId="0" applyFont="1" applyFill="1" applyBorder="1" applyAlignment="1" applyProtection="1">
      <alignment horizontal="left" vertical="top" wrapText="1"/>
      <protection hidden="1"/>
    </xf>
    <xf numFmtId="169" fontId="5" fillId="5" borderId="6" xfId="1" applyNumberFormat="1" applyFont="1" applyFill="1" applyBorder="1" applyAlignment="1" applyProtection="1">
      <alignment horizontal="left"/>
      <protection locked="0"/>
    </xf>
    <xf numFmtId="169" fontId="5" fillId="5" borderId="16" xfId="1" applyNumberFormat="1" applyFont="1" applyFill="1" applyBorder="1" applyAlignment="1" applyProtection="1">
      <alignment horizontal="center"/>
      <protection locked="0"/>
    </xf>
    <xf numFmtId="169" fontId="2" fillId="0" borderId="20" xfId="1" applyNumberFormat="1" applyFont="1" applyBorder="1" applyAlignment="1">
      <alignment horizontal="center"/>
    </xf>
    <xf numFmtId="0" fontId="17" fillId="5" borderId="16" xfId="0" applyFont="1" applyFill="1" applyBorder="1" applyAlignment="1" applyProtection="1">
      <alignment horizontal="left"/>
      <protection locked="0"/>
    </xf>
    <xf numFmtId="0" fontId="24" fillId="2" borderId="0" xfId="0" applyFont="1" applyFill="1" applyAlignment="1" applyProtection="1">
      <alignment horizontal="right"/>
      <protection hidden="1"/>
    </xf>
    <xf numFmtId="0" fontId="38" fillId="0" borderId="5" xfId="0" applyFont="1" applyBorder="1" applyAlignment="1" applyProtection="1">
      <alignment horizontal="right"/>
      <protection hidden="1"/>
    </xf>
    <xf numFmtId="0" fontId="24" fillId="0" borderId="0" xfId="0" applyFont="1" applyAlignment="1" applyProtection="1">
      <alignment horizontal="right"/>
      <protection hidden="1"/>
    </xf>
    <xf numFmtId="169" fontId="24" fillId="0" borderId="19" xfId="1" applyNumberFormat="1" applyFont="1" applyBorder="1" applyAlignment="1" applyProtection="1">
      <alignment horizontal="right"/>
      <protection hidden="1"/>
    </xf>
    <xf numFmtId="169" fontId="5" fillId="0" borderId="0" xfId="1" applyNumberFormat="1" applyFont="1" applyAlignment="1" applyProtection="1">
      <alignment horizontal="center"/>
      <protection hidden="1"/>
    </xf>
    <xf numFmtId="6" fontId="2" fillId="4" borderId="19" xfId="0" applyNumberFormat="1" applyFont="1" applyFill="1" applyBorder="1" applyAlignment="1" applyProtection="1">
      <alignment horizontal="center"/>
      <protection hidden="1"/>
    </xf>
    <xf numFmtId="6" fontId="2" fillId="4" borderId="20" xfId="0" applyNumberFormat="1" applyFont="1" applyFill="1" applyBorder="1" applyAlignment="1" applyProtection="1">
      <alignment horizontal="center"/>
      <protection hidden="1"/>
    </xf>
    <xf numFmtId="169" fontId="24" fillId="5" borderId="20" xfId="1" applyNumberFormat="1" applyFont="1" applyFill="1" applyBorder="1" applyAlignment="1" applyProtection="1">
      <alignment horizontal="center"/>
      <protection locked="0"/>
    </xf>
    <xf numFmtId="168" fontId="24" fillId="5" borderId="19" xfId="2" applyNumberFormat="1" applyFont="1" applyFill="1" applyBorder="1" applyAlignment="1" applyProtection="1">
      <alignment horizontal="center"/>
      <protection locked="0"/>
    </xf>
    <xf numFmtId="168" fontId="24" fillId="5" borderId="20" xfId="2" applyNumberFormat="1" applyFont="1" applyFill="1" applyBorder="1" applyAlignment="1" applyProtection="1">
      <alignment horizontal="center"/>
      <protection locked="0"/>
    </xf>
    <xf numFmtId="0" fontId="13" fillId="0" borderId="0" xfId="0" applyFont="1" applyAlignment="1" applyProtection="1">
      <alignment horizontal="center"/>
      <protection hidden="1"/>
    </xf>
    <xf numFmtId="169" fontId="2" fillId="0" borderId="0" xfId="1" applyNumberFormat="1" applyFont="1" applyAlignment="1" applyProtection="1">
      <alignment horizontal="right"/>
      <protection hidden="1"/>
    </xf>
    <xf numFmtId="0" fontId="24" fillId="5" borderId="20" xfId="0" applyFont="1" applyFill="1" applyBorder="1" applyAlignment="1" applyProtection="1">
      <alignment horizontal="center"/>
      <protection locked="0"/>
    </xf>
    <xf numFmtId="0" fontId="17" fillId="5" borderId="20" xfId="0" applyFont="1" applyFill="1" applyBorder="1" applyAlignment="1" applyProtection="1">
      <alignment horizontal="left"/>
      <protection locked="0"/>
    </xf>
    <xf numFmtId="169" fontId="24" fillId="0" borderId="20" xfId="1" applyNumberFormat="1" applyFont="1" applyBorder="1" applyAlignment="1" applyProtection="1">
      <alignment horizontal="right"/>
      <protection hidden="1"/>
    </xf>
    <xf numFmtId="0" fontId="2" fillId="0" borderId="0" xfId="0" applyFont="1" applyAlignment="1" applyProtection="1">
      <alignment horizontal="right"/>
      <protection hidden="1"/>
    </xf>
    <xf numFmtId="0" fontId="24" fillId="0" borderId="3" xfId="0" applyFont="1" applyBorder="1" applyAlignment="1" applyProtection="1">
      <alignment horizontal="right"/>
      <protection hidden="1"/>
    </xf>
    <xf numFmtId="0" fontId="15" fillId="0" borderId="6" xfId="0" applyFont="1" applyBorder="1" applyAlignment="1" applyProtection="1">
      <alignment horizontal="center" wrapText="1"/>
      <protection hidden="1"/>
    </xf>
    <xf numFmtId="0" fontId="17" fillId="5" borderId="16" xfId="0" applyFont="1" applyFill="1" applyBorder="1" applyAlignment="1" applyProtection="1">
      <alignment horizontal="center"/>
      <protection locked="0"/>
    </xf>
    <xf numFmtId="0" fontId="24" fillId="5" borderId="19" xfId="0" applyFont="1" applyFill="1" applyBorder="1" applyAlignment="1" applyProtection="1">
      <alignment horizontal="center"/>
      <protection locked="0"/>
    </xf>
    <xf numFmtId="0" fontId="7" fillId="7" borderId="0" xfId="0" applyFont="1" applyFill="1" applyAlignment="1" applyProtection="1">
      <alignment horizontal="left" vertical="center" wrapText="1"/>
      <protection hidden="1"/>
    </xf>
    <xf numFmtId="169" fontId="24" fillId="5" borderId="19" xfId="1" applyNumberFormat="1" applyFont="1" applyFill="1" applyBorder="1" applyAlignment="1" applyProtection="1">
      <alignment horizontal="center"/>
      <protection locked="0"/>
    </xf>
    <xf numFmtId="0" fontId="17" fillId="0" borderId="3" xfId="0" applyFont="1" applyBorder="1" applyAlignment="1" applyProtection="1">
      <alignment horizontal="left" wrapText="1"/>
      <protection hidden="1"/>
    </xf>
    <xf numFmtId="0" fontId="17" fillId="0" borderId="0" xfId="0" applyFont="1" applyAlignment="1" applyProtection="1">
      <alignment horizontal="left" wrapText="1"/>
      <protection hidden="1"/>
    </xf>
    <xf numFmtId="0" fontId="36" fillId="7" borderId="0" xfId="0" applyFont="1" applyFill="1" applyAlignment="1" applyProtection="1">
      <alignment horizontal="right" wrapText="1"/>
      <protection hidden="1"/>
    </xf>
    <xf numFmtId="0" fontId="2" fillId="5" borderId="16" xfId="0" applyFont="1" applyFill="1" applyBorder="1" applyAlignment="1" applyProtection="1">
      <alignment horizontal="left"/>
      <protection locked="0"/>
    </xf>
    <xf numFmtId="0" fontId="17" fillId="5" borderId="20" xfId="0" applyFont="1" applyFill="1" applyBorder="1" applyAlignment="1" applyProtection="1">
      <alignment horizontal="center" shrinkToFit="1"/>
      <protection locked="0"/>
    </xf>
    <xf numFmtId="0" fontId="17" fillId="5" borderId="16" xfId="0" applyFont="1" applyFill="1" applyBorder="1" applyAlignment="1" applyProtection="1">
      <alignment horizontal="center" shrinkToFit="1"/>
      <protection locked="0"/>
    </xf>
    <xf numFmtId="0" fontId="8" fillId="5" borderId="20" xfId="0" applyFont="1" applyFill="1" applyBorder="1" applyAlignment="1" applyProtection="1">
      <alignment horizontal="left"/>
      <protection locked="0"/>
    </xf>
    <xf numFmtId="0" fontId="26" fillId="0" borderId="0" xfId="0" applyFont="1" applyAlignment="1" applyProtection="1">
      <alignment horizontal="center" wrapText="1"/>
      <protection hidden="1"/>
    </xf>
    <xf numFmtId="0" fontId="32" fillId="0" borderId="0" xfId="0" applyFont="1" applyAlignment="1" applyProtection="1">
      <alignment horizontal="center" wrapText="1"/>
      <protection hidden="1"/>
    </xf>
    <xf numFmtId="0" fontId="32" fillId="0" borderId="6" xfId="0" applyFont="1" applyBorder="1" applyAlignment="1" applyProtection="1">
      <alignment horizontal="center" wrapText="1"/>
      <protection hidden="1"/>
    </xf>
    <xf numFmtId="0" fontId="26" fillId="0" borderId="6" xfId="0" applyFont="1" applyBorder="1" applyAlignment="1" applyProtection="1">
      <alignment horizontal="center" wrapText="1"/>
      <protection hidden="1"/>
    </xf>
    <xf numFmtId="49" fontId="2" fillId="5" borderId="20" xfId="0" applyNumberFormat="1" applyFont="1" applyFill="1" applyBorder="1" applyAlignment="1" applyProtection="1">
      <alignment horizontal="center"/>
      <protection locked="0"/>
    </xf>
    <xf numFmtId="0" fontId="2" fillId="0" borderId="3" xfId="0" applyFont="1" applyBorder="1" applyAlignment="1" applyProtection="1">
      <alignment horizontal="center"/>
      <protection hidden="1"/>
    </xf>
    <xf numFmtId="6" fontId="2" fillId="4" borderId="41" xfId="0" applyNumberFormat="1" applyFont="1" applyFill="1" applyBorder="1" applyAlignment="1" applyProtection="1">
      <alignment horizontal="center"/>
      <protection hidden="1"/>
    </xf>
    <xf numFmtId="0" fontId="23" fillId="5" borderId="20" xfId="3" applyFill="1" applyBorder="1" applyAlignment="1">
      <alignment horizontal="left"/>
      <protection locked="0"/>
    </xf>
    <xf numFmtId="14" fontId="17" fillId="5" borderId="16" xfId="0" applyNumberFormat="1" applyFont="1" applyFill="1" applyBorder="1" applyAlignment="1" applyProtection="1">
      <alignment horizontal="left"/>
      <protection locked="0"/>
    </xf>
    <xf numFmtId="49" fontId="24" fillId="5" borderId="20" xfId="0" applyNumberFormat="1" applyFont="1" applyFill="1" applyBorder="1" applyAlignment="1" applyProtection="1">
      <alignment horizontal="center"/>
      <protection locked="0"/>
    </xf>
    <xf numFmtId="0" fontId="2" fillId="5" borderId="19" xfId="0" applyFont="1" applyFill="1" applyBorder="1" applyAlignment="1" applyProtection="1">
      <alignment horizontal="center"/>
      <protection locked="0"/>
    </xf>
    <xf numFmtId="169" fontId="17" fillId="5" borderId="16" xfId="1" applyNumberFormat="1" applyFont="1" applyFill="1" applyBorder="1" applyAlignment="1" applyProtection="1">
      <alignment horizontal="center"/>
      <protection locked="0"/>
    </xf>
    <xf numFmtId="0" fontId="17" fillId="5" borderId="20" xfId="0" applyFont="1" applyFill="1" applyBorder="1" applyAlignment="1" applyProtection="1">
      <alignment horizontal="center"/>
      <protection locked="0"/>
    </xf>
    <xf numFmtId="14" fontId="0" fillId="7" borderId="16" xfId="0" applyNumberFormat="1" applyFill="1" applyBorder="1" applyAlignment="1">
      <alignment horizontal="center"/>
    </xf>
    <xf numFmtId="0" fontId="0" fillId="7" borderId="16" xfId="0" applyFill="1" applyBorder="1" applyAlignment="1">
      <alignment horizontal="center"/>
    </xf>
    <xf numFmtId="0" fontId="17" fillId="0" borderId="42" xfId="4" applyFont="1" applyBorder="1" applyAlignment="1">
      <alignment horizontal="center" wrapText="1"/>
    </xf>
    <xf numFmtId="0" fontId="17" fillId="0" borderId="16" xfId="4" applyFont="1" applyBorder="1" applyAlignment="1">
      <alignment horizontal="center" wrapText="1"/>
    </xf>
    <xf numFmtId="0" fontId="17" fillId="0" borderId="42" xfId="4" applyFont="1" applyBorder="1" applyAlignment="1">
      <alignment horizontal="center" vertical="center" wrapText="1"/>
    </xf>
    <xf numFmtId="0" fontId="17" fillId="0" borderId="16" xfId="4" applyFont="1" applyBorder="1" applyAlignment="1">
      <alignment horizontal="center" vertical="center" wrapText="1"/>
    </xf>
    <xf numFmtId="49" fontId="2" fillId="0" borderId="20" xfId="4" applyNumberFormat="1" applyFont="1" applyBorder="1" applyAlignment="1">
      <alignment horizontal="left"/>
    </xf>
    <xf numFmtId="0" fontId="2" fillId="0" borderId="20" xfId="4" applyFont="1" applyBorder="1" applyAlignment="1">
      <alignment horizontal="left"/>
    </xf>
    <xf numFmtId="0" fontId="2" fillId="5" borderId="16" xfId="4" applyFont="1" applyFill="1" applyBorder="1" applyAlignment="1" applyProtection="1">
      <alignment horizontal="center"/>
      <protection locked="0"/>
    </xf>
    <xf numFmtId="0" fontId="3" fillId="7" borderId="0" xfId="4" applyFill="1" applyAlignment="1" applyProtection="1">
      <alignment horizontal="right"/>
      <protection hidden="1"/>
    </xf>
    <xf numFmtId="0" fontId="3" fillId="4" borderId="0" xfId="4" applyFill="1" applyAlignment="1" applyProtection="1">
      <alignment horizontal="left" vertical="top" wrapText="1"/>
      <protection hidden="1"/>
    </xf>
    <xf numFmtId="0" fontId="2" fillId="0" borderId="19" xfId="4" applyFont="1" applyBorder="1" applyAlignment="1">
      <alignment horizontal="left"/>
    </xf>
    <xf numFmtId="0" fontId="35" fillId="7" borderId="5" xfId="4" applyFont="1" applyFill="1" applyBorder="1" applyAlignment="1" applyProtection="1">
      <alignment horizontal="center"/>
      <protection hidden="1"/>
    </xf>
    <xf numFmtId="0" fontId="35" fillId="7" borderId="0" xfId="4" applyFont="1" applyFill="1" applyAlignment="1" applyProtection="1">
      <alignment horizontal="center"/>
      <protection hidden="1"/>
    </xf>
    <xf numFmtId="0" fontId="35" fillId="7" borderId="1" xfId="4" applyFont="1" applyFill="1" applyBorder="1" applyAlignment="1" applyProtection="1">
      <alignment horizontal="center"/>
      <protection hidden="1"/>
    </xf>
    <xf numFmtId="0" fontId="3" fillId="7" borderId="5" xfId="4" applyFill="1" applyBorder="1" applyAlignment="1" applyProtection="1">
      <alignment horizontal="right"/>
      <protection hidden="1"/>
    </xf>
    <xf numFmtId="0" fontId="2" fillId="5" borderId="16" xfId="4" applyFont="1" applyFill="1" applyBorder="1" applyAlignment="1" applyProtection="1">
      <alignment horizontal="left"/>
      <protection locked="0"/>
    </xf>
    <xf numFmtId="169" fontId="3" fillId="8" borderId="16" xfId="1" applyNumberFormat="1" applyFont="1" applyFill="1" applyBorder="1" applyAlignment="1" applyProtection="1">
      <alignment horizontal="center"/>
      <protection locked="0"/>
    </xf>
    <xf numFmtId="0" fontId="3" fillId="0" borderId="8" xfId="0" applyFont="1" applyBorder="1" applyAlignment="1">
      <alignment horizontal="left" vertical="top" wrapText="1"/>
    </xf>
    <xf numFmtId="0" fontId="18" fillId="3" borderId="9" xfId="0" applyFont="1" applyFill="1" applyBorder="1" applyAlignment="1">
      <alignment horizontal="center"/>
    </xf>
    <xf numFmtId="0" fontId="18" fillId="3" borderId="20" xfId="0" applyFont="1" applyFill="1" applyBorder="1" applyAlignment="1">
      <alignment horizontal="center"/>
    </xf>
    <xf numFmtId="0" fontId="18" fillId="3" borderId="22" xfId="0" applyFont="1" applyFill="1" applyBorder="1" applyAlignment="1">
      <alignment horizontal="center"/>
    </xf>
    <xf numFmtId="0" fontId="1" fillId="0" borderId="8" xfId="0" applyFont="1" applyBorder="1" applyAlignment="1">
      <alignment horizontal="left" vertical="top" wrapText="1"/>
    </xf>
    <xf numFmtId="0" fontId="3" fillId="0" borderId="8" xfId="0" applyFont="1" applyBorder="1" applyAlignment="1">
      <alignment vertical="top" wrapText="1"/>
    </xf>
    <xf numFmtId="0" fontId="1" fillId="0" borderId="9" xfId="0" applyFont="1" applyBorder="1" applyAlignment="1">
      <alignment horizontal="left" vertical="top" wrapText="1"/>
    </xf>
    <xf numFmtId="0" fontId="3" fillId="0" borderId="20" xfId="0" applyFont="1" applyBorder="1" applyAlignment="1">
      <alignment horizontal="left" vertical="top" wrapText="1"/>
    </xf>
    <xf numFmtId="0" fontId="3" fillId="0" borderId="22" xfId="0" applyFont="1" applyBorder="1" applyAlignment="1">
      <alignment horizontal="left" vertical="top" wrapText="1"/>
    </xf>
    <xf numFmtId="0" fontId="3" fillId="0" borderId="9" xfId="0" applyFont="1" applyBorder="1" applyAlignment="1">
      <alignment horizontal="left" vertical="top"/>
    </xf>
    <xf numFmtId="0" fontId="3" fillId="0" borderId="20" xfId="0" applyFont="1" applyBorder="1" applyAlignment="1">
      <alignment horizontal="left" vertical="top"/>
    </xf>
    <xf numFmtId="0" fontId="3" fillId="0" borderId="22" xfId="0" applyFont="1" applyBorder="1" applyAlignment="1">
      <alignment horizontal="left" vertical="top"/>
    </xf>
    <xf numFmtId="0" fontId="3" fillId="0" borderId="9" xfId="0" applyFont="1" applyBorder="1" applyAlignment="1">
      <alignment horizontal="left" vertical="top" wrapText="1"/>
    </xf>
    <xf numFmtId="0" fontId="3" fillId="0" borderId="0" xfId="0" applyFont="1" applyAlignment="1">
      <alignment horizontal="left" vertical="center" wrapText="1"/>
    </xf>
    <xf numFmtId="0" fontId="0" fillId="0" borderId="20" xfId="0" applyBorder="1" applyAlignment="1">
      <alignment horizontal="left" vertical="top"/>
    </xf>
    <xf numFmtId="0" fontId="0" fillId="0" borderId="22" xfId="0" applyBorder="1" applyAlignment="1">
      <alignment horizontal="left" vertical="top"/>
    </xf>
    <xf numFmtId="0" fontId="0" fillId="0" borderId="0" xfId="0" applyAlignment="1">
      <alignment horizontal="left" vertical="center" wrapText="1"/>
    </xf>
    <xf numFmtId="0" fontId="3" fillId="0" borderId="29" xfId="0" applyFont="1" applyBorder="1" applyAlignment="1">
      <alignment horizontal="left" vertical="top" wrapText="1"/>
    </xf>
  </cellXfs>
  <cellStyles count="13">
    <cellStyle name="Comma" xfId="1" builtinId="3"/>
    <cellStyle name="Currency" xfId="2" builtinId="4"/>
    <cellStyle name="Hyperlink" xfId="3" builtinId="8"/>
    <cellStyle name="Normal" xfId="0" builtinId="0"/>
    <cellStyle name="Normal 2" xfId="4" xr:uid="{00000000-0005-0000-0000-000004000000}"/>
    <cellStyle name="Normal 36" xfId="5" xr:uid="{00000000-0005-0000-0000-000005000000}"/>
    <cellStyle name="Normal 37" xfId="6" xr:uid="{00000000-0005-0000-0000-000006000000}"/>
    <cellStyle name="Normal 38" xfId="7" xr:uid="{00000000-0005-0000-0000-000007000000}"/>
    <cellStyle name="Normal 39" xfId="8" xr:uid="{00000000-0005-0000-0000-000008000000}"/>
    <cellStyle name="Normal 5" xfId="9" xr:uid="{00000000-0005-0000-0000-000009000000}"/>
    <cellStyle name="Normal 6" xfId="10" xr:uid="{00000000-0005-0000-0000-00000A000000}"/>
    <cellStyle name="Percent" xfId="11" builtinId="5"/>
    <cellStyle name="Percent 5" xfId="12" xr:uid="{00000000-0005-0000-0000-00000C000000}"/>
  </cellStyles>
  <dxfs count="1">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AG$10" lockText="1"/>
</file>

<file path=xl/ctrlProps/ctrlProp2.xml><?xml version="1.0" encoding="utf-8"?>
<formControlPr xmlns="http://schemas.microsoft.com/office/spreadsheetml/2009/9/main" objectType="CheckBox" checked="Checked" fmlaLink="$AG$11"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31</xdr:col>
          <xdr:colOff>69850</xdr:colOff>
          <xdr:row>8</xdr:row>
          <xdr:rowOff>190500</xdr:rowOff>
        </xdr:from>
        <xdr:to>
          <xdr:col>33</xdr:col>
          <xdr:colOff>76200</xdr:colOff>
          <xdr:row>10</xdr:row>
          <xdr:rowOff>31750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solidFill>
              <a:srgbClr val="CCFFFF" mc:Ignorable="a14" a14:legacySpreadsheetColorIndex="41"/>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76200</xdr:colOff>
          <xdr:row>9</xdr:row>
          <xdr:rowOff>146050</xdr:rowOff>
        </xdr:from>
        <xdr:to>
          <xdr:col>33</xdr:col>
          <xdr:colOff>88900</xdr:colOff>
          <xdr:row>11</xdr:row>
          <xdr:rowOff>76200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solidFill>
              <a:srgbClr val="CCFFFF" mc:Ignorable="a14" a14:legacySpreadsheetColorIndex="41"/>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123825</xdr:colOff>
      <xdr:row>51</xdr:row>
      <xdr:rowOff>9525</xdr:rowOff>
    </xdr:from>
    <xdr:to>
      <xdr:col>14</xdr:col>
      <xdr:colOff>600075</xdr:colOff>
      <xdr:row>53</xdr:row>
      <xdr:rowOff>38100</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733425" y="6067425"/>
          <a:ext cx="5181600" cy="1028700"/>
        </a:xfrm>
        <a:prstGeom prst="rect">
          <a:avLst/>
        </a:prstGeom>
        <a:solidFill>
          <a:srgbClr val="CC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mailto:mclemson@calstate.edu" TargetMode="External"/><Relationship Id="rId1" Type="http://schemas.openxmlformats.org/officeDocument/2006/relationships/hyperlink" Target="mailto:Eric.Eberhardt@ucop.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00B0F0"/>
    <pageSetUpPr fitToPage="1"/>
  </sheetPr>
  <dimension ref="B1:CQ114"/>
  <sheetViews>
    <sheetView showGridLines="0" showZeros="0" tabSelected="1" showOutlineSymbols="0" zoomScaleNormal="100" zoomScaleSheetLayoutView="100" workbookViewId="0">
      <selection activeCell="K4" sqref="K4:AL4"/>
    </sheetView>
  </sheetViews>
  <sheetFormatPr defaultColWidth="9.1796875" defaultRowHeight="12.5"/>
  <cols>
    <col min="1" max="2" width="3.81640625" style="102" customWidth="1"/>
    <col min="3" max="3" width="5.7265625" style="102" customWidth="1"/>
    <col min="4" max="27" width="1.7265625" style="102" customWidth="1"/>
    <col min="28" max="28" width="2.1796875" style="102" customWidth="1"/>
    <col min="29" max="30" width="1.7265625" style="102" customWidth="1"/>
    <col min="31" max="31" width="6.1796875" style="102" customWidth="1"/>
    <col min="32" max="32" width="2.7265625" style="102" customWidth="1"/>
    <col min="33" max="37" width="1.7265625" style="102" customWidth="1"/>
    <col min="38" max="38" width="9.54296875" style="102" customWidth="1"/>
    <col min="39" max="45" width="1.7265625" style="102" customWidth="1"/>
    <col min="46" max="46" width="2.54296875" style="102" customWidth="1"/>
    <col min="47" max="47" width="1.7265625" style="102" customWidth="1"/>
    <col min="48" max="48" width="2.453125" style="102" customWidth="1"/>
    <col min="49" max="52" width="1.7265625" style="102" customWidth="1"/>
    <col min="53" max="54" width="2.26953125" style="102" customWidth="1"/>
    <col min="55" max="62" width="1.7265625" style="102" customWidth="1"/>
    <col min="63" max="63" width="3.81640625" style="102" customWidth="1"/>
    <col min="64" max="64" width="2.7265625" style="102" customWidth="1"/>
    <col min="65" max="67" width="1.7265625" style="102" customWidth="1"/>
    <col min="68" max="68" width="4.54296875" style="102" customWidth="1"/>
    <col min="69" max="69" width="3.26953125" style="102" customWidth="1"/>
    <col min="70" max="74" width="1.7265625" style="102" customWidth="1"/>
    <col min="75" max="75" width="3.1796875" style="102" customWidth="1"/>
    <col min="76" max="76" width="1.7265625" style="102" customWidth="1"/>
    <col min="77" max="77" width="1" style="102" customWidth="1"/>
    <col min="78" max="78" width="2.81640625" style="102" customWidth="1"/>
    <col min="79" max="16384" width="9.1796875" style="102"/>
  </cols>
  <sheetData>
    <row r="1" spans="2:86" ht="17.5">
      <c r="B1" s="101"/>
      <c r="C1" s="8" t="s">
        <v>258</v>
      </c>
      <c r="D1" s="1"/>
      <c r="E1" s="1"/>
      <c r="F1" s="1"/>
      <c r="G1" s="1"/>
      <c r="H1" s="1"/>
      <c r="I1" s="1"/>
      <c r="J1" s="2"/>
      <c r="K1" s="1"/>
      <c r="L1" s="1"/>
      <c r="M1" s="3"/>
      <c r="N1" s="3"/>
      <c r="O1" s="4"/>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6"/>
      <c r="CH1" s="292">
        <f>IF($AD$7=$CH$6,1.5,1)</f>
        <v>1</v>
      </c>
    </row>
    <row r="2" spans="2:86" ht="12" customHeight="1">
      <c r="B2" s="101"/>
      <c r="C2" s="97"/>
      <c r="D2" s="5"/>
      <c r="E2" s="5"/>
      <c r="F2" s="5"/>
      <c r="G2" s="5"/>
      <c r="H2" s="5"/>
      <c r="I2" s="5"/>
      <c r="J2" s="5"/>
      <c r="K2" s="5"/>
      <c r="L2" s="5"/>
      <c r="M2" s="5"/>
      <c r="N2" s="5"/>
      <c r="O2" s="101"/>
      <c r="P2" s="101"/>
      <c r="Q2" s="101"/>
      <c r="R2" s="101"/>
      <c r="S2" s="101"/>
      <c r="T2" s="101"/>
      <c r="U2" s="101"/>
      <c r="V2" s="101"/>
      <c r="W2" s="101"/>
      <c r="X2" s="101"/>
      <c r="Y2" s="101"/>
      <c r="Z2" s="101"/>
      <c r="AA2" s="101"/>
      <c r="AB2" s="101"/>
      <c r="AC2" s="101"/>
      <c r="AD2" s="101"/>
      <c r="AE2" s="101"/>
      <c r="AF2" s="101"/>
      <c r="AG2" s="101"/>
      <c r="AH2" s="101"/>
      <c r="AI2" s="101"/>
      <c r="AJ2" s="101"/>
      <c r="AK2" s="98" t="s">
        <v>135</v>
      </c>
      <c r="AL2" s="101"/>
      <c r="AM2" s="101"/>
      <c r="AN2" s="101"/>
      <c r="AO2" s="101"/>
      <c r="AP2" s="101"/>
      <c r="AQ2" s="101"/>
      <c r="AR2" s="5"/>
      <c r="AS2" s="101"/>
      <c r="AT2" s="101"/>
      <c r="AU2" s="101"/>
      <c r="AV2" s="101"/>
      <c r="AW2" s="101"/>
      <c r="AX2" s="101"/>
      <c r="AY2" s="101"/>
      <c r="AZ2" s="101"/>
      <c r="BA2" s="101"/>
      <c r="BB2" s="101"/>
      <c r="BC2" s="101"/>
      <c r="BD2" s="101"/>
      <c r="BE2" s="101"/>
      <c r="BF2" s="101"/>
      <c r="BG2" s="101"/>
      <c r="BH2" s="101"/>
      <c r="BI2" s="101"/>
      <c r="BJ2" s="101"/>
      <c r="BK2" s="101"/>
      <c r="BL2" s="101"/>
      <c r="BM2" s="101"/>
      <c r="BN2" s="101"/>
      <c r="BO2" s="5"/>
      <c r="BP2" s="5"/>
      <c r="BQ2" s="5"/>
      <c r="BR2" s="5"/>
      <c r="BS2" s="5"/>
      <c r="BT2" s="5"/>
      <c r="BU2" s="5"/>
      <c r="BV2" s="5"/>
      <c r="BW2" s="5"/>
      <c r="BX2" s="5"/>
      <c r="BY2" s="5"/>
      <c r="BZ2" s="5"/>
      <c r="CA2" s="17"/>
    </row>
    <row r="3" spans="2:86" ht="8.15" customHeight="1">
      <c r="B3" s="101"/>
      <c r="C3" s="97"/>
      <c r="D3" s="5"/>
      <c r="E3" s="5"/>
      <c r="F3" s="5"/>
      <c r="G3" s="5"/>
      <c r="H3" s="5"/>
      <c r="I3" s="5"/>
      <c r="J3" s="5"/>
      <c r="K3" s="5"/>
      <c r="L3" s="5"/>
      <c r="M3" s="5"/>
      <c r="N3" s="5"/>
      <c r="O3" s="101"/>
      <c r="P3" s="101"/>
      <c r="Q3" s="101"/>
      <c r="R3" s="101"/>
      <c r="S3" s="101"/>
      <c r="T3" s="101"/>
      <c r="U3" s="101"/>
      <c r="V3" s="101"/>
      <c r="W3" s="101"/>
      <c r="X3" s="101"/>
      <c r="Y3" s="101"/>
      <c r="Z3" s="101"/>
      <c r="AA3" s="101"/>
      <c r="AB3" s="101"/>
      <c r="AC3" s="101"/>
      <c r="AD3" s="101"/>
      <c r="AE3" s="101"/>
      <c r="AF3" s="101"/>
      <c r="AG3" s="101"/>
      <c r="AH3" s="101"/>
      <c r="AI3" s="101"/>
      <c r="AJ3" s="101"/>
      <c r="AK3" s="101"/>
      <c r="AL3" s="101"/>
      <c r="AM3" s="101"/>
      <c r="AN3" s="101"/>
      <c r="AO3" s="101"/>
      <c r="AP3" s="101"/>
      <c r="AQ3" s="101"/>
      <c r="AR3" s="5"/>
      <c r="AS3" s="101"/>
      <c r="AT3" s="101"/>
      <c r="AU3" s="101"/>
      <c r="AV3" s="101"/>
      <c r="AW3" s="101"/>
      <c r="AX3" s="101"/>
      <c r="AY3" s="101"/>
      <c r="AZ3" s="101"/>
      <c r="BA3" s="101"/>
      <c r="BB3" s="101"/>
      <c r="BC3" s="101"/>
      <c r="BD3" s="101"/>
      <c r="BE3" s="101"/>
      <c r="BF3" s="101"/>
      <c r="BG3" s="101"/>
      <c r="BH3" s="101"/>
      <c r="BI3" s="101"/>
      <c r="BJ3" s="101"/>
      <c r="BK3" s="101"/>
      <c r="BL3" s="101"/>
      <c r="BM3" s="101"/>
      <c r="BN3" s="101"/>
      <c r="BO3" s="5"/>
      <c r="BP3" s="5"/>
      <c r="BQ3" s="5"/>
      <c r="BR3" s="5"/>
      <c r="BS3" s="5"/>
      <c r="BT3" s="5"/>
      <c r="BU3" s="5"/>
      <c r="BV3" s="5"/>
      <c r="BW3" s="5"/>
      <c r="BX3" s="5"/>
      <c r="BY3" s="5"/>
      <c r="BZ3" s="5"/>
      <c r="CA3" s="17"/>
      <c r="CG3" s="102" t="s">
        <v>253</v>
      </c>
      <c r="CH3" s="102" t="s">
        <v>254</v>
      </c>
    </row>
    <row r="4" spans="2:86" ht="15" customHeight="1">
      <c r="B4" s="101"/>
      <c r="C4" s="5"/>
      <c r="D4" s="67" t="s">
        <v>85</v>
      </c>
      <c r="E4" s="68"/>
      <c r="F4" s="68"/>
      <c r="G4" s="68"/>
      <c r="H4" s="68"/>
      <c r="I4" s="68"/>
      <c r="J4" s="68"/>
      <c r="K4" s="328"/>
      <c r="L4" s="328"/>
      <c r="M4" s="328"/>
      <c r="N4" s="328"/>
      <c r="O4" s="328"/>
      <c r="P4" s="328"/>
      <c r="Q4" s="328"/>
      <c r="R4" s="328"/>
      <c r="S4" s="328"/>
      <c r="T4" s="328"/>
      <c r="U4" s="328"/>
      <c r="V4" s="328"/>
      <c r="W4" s="328"/>
      <c r="X4" s="328"/>
      <c r="Y4" s="328"/>
      <c r="Z4" s="328"/>
      <c r="AA4" s="328"/>
      <c r="AB4" s="328"/>
      <c r="AC4" s="328"/>
      <c r="AD4" s="328"/>
      <c r="AE4" s="328"/>
      <c r="AF4" s="328"/>
      <c r="AG4" s="328"/>
      <c r="AH4" s="328"/>
      <c r="AI4" s="328"/>
      <c r="AJ4" s="328"/>
      <c r="AK4" s="328"/>
      <c r="AL4" s="328"/>
      <c r="AM4" s="131"/>
      <c r="AN4" s="68"/>
      <c r="AO4" s="68"/>
      <c r="AP4" s="68"/>
      <c r="AQ4" s="69"/>
      <c r="AR4" s="68"/>
      <c r="AS4" s="68"/>
      <c r="AT4" s="32" t="s">
        <v>31</v>
      </c>
      <c r="AU4" s="328"/>
      <c r="AV4" s="328"/>
      <c r="AW4" s="328"/>
      <c r="AX4" s="328"/>
      <c r="AY4" s="328"/>
      <c r="AZ4" s="328"/>
      <c r="BA4" s="328"/>
      <c r="BB4" s="328"/>
      <c r="BC4" s="328"/>
      <c r="BD4" s="328"/>
      <c r="BE4" s="328"/>
      <c r="BF4" s="328"/>
      <c r="BG4" s="103"/>
      <c r="BH4" s="104" t="s">
        <v>127</v>
      </c>
      <c r="BI4" s="103"/>
      <c r="BJ4" s="103"/>
      <c r="BK4" s="366"/>
      <c r="BL4" s="366"/>
      <c r="BM4" s="366"/>
      <c r="BN4" s="366"/>
      <c r="BO4" s="366"/>
      <c r="BP4" s="366"/>
      <c r="BQ4" s="366"/>
      <c r="BR4" s="366"/>
      <c r="BS4" s="366"/>
      <c r="BT4" s="366"/>
      <c r="BU4" s="366"/>
      <c r="BV4" s="366"/>
      <c r="BW4" s="274"/>
      <c r="BX4" s="5"/>
      <c r="BY4" s="5"/>
      <c r="BZ4" s="5"/>
      <c r="CA4" s="17"/>
      <c r="CG4" s="102" t="s">
        <v>250</v>
      </c>
      <c r="CH4" s="102" t="s">
        <v>250</v>
      </c>
    </row>
    <row r="5" spans="2:86" ht="15" customHeight="1">
      <c r="B5" s="101"/>
      <c r="C5" s="1"/>
      <c r="D5" s="67" t="s">
        <v>29</v>
      </c>
      <c r="E5" s="68"/>
      <c r="F5" s="68"/>
      <c r="G5" s="68"/>
      <c r="H5" s="68"/>
      <c r="I5" s="328"/>
      <c r="J5" s="328"/>
      <c r="K5" s="328"/>
      <c r="L5" s="328"/>
      <c r="M5" s="328"/>
      <c r="N5" s="328"/>
      <c r="O5" s="328"/>
      <c r="P5" s="328"/>
      <c r="Q5" s="328"/>
      <c r="R5" s="328"/>
      <c r="S5" s="328"/>
      <c r="T5" s="328"/>
      <c r="U5" s="328"/>
      <c r="V5" s="328"/>
      <c r="W5" s="328"/>
      <c r="X5" s="328"/>
      <c r="Y5" s="328"/>
      <c r="Z5" s="328"/>
      <c r="AA5" s="328"/>
      <c r="AB5" s="328"/>
      <c r="AC5" s="328"/>
      <c r="AD5" s="328"/>
      <c r="AE5" s="328"/>
      <c r="AF5" s="328"/>
      <c r="AG5" s="328"/>
      <c r="AH5" s="328"/>
      <c r="AI5" s="328"/>
      <c r="AJ5" s="328"/>
      <c r="AK5" s="328"/>
      <c r="AL5" s="328"/>
      <c r="AM5" s="131"/>
      <c r="AN5" s="68"/>
      <c r="AO5" s="70"/>
      <c r="AP5" s="68"/>
      <c r="AQ5" s="67"/>
      <c r="AR5" s="67"/>
      <c r="AS5" s="68"/>
      <c r="AT5" s="32" t="s">
        <v>36</v>
      </c>
      <c r="AU5" s="342"/>
      <c r="AV5" s="342"/>
      <c r="AW5" s="342"/>
      <c r="AX5" s="342"/>
      <c r="AY5" s="342"/>
      <c r="AZ5" s="342"/>
      <c r="BA5" s="342"/>
      <c r="BB5" s="342"/>
      <c r="BC5" s="342"/>
      <c r="BD5" s="342"/>
      <c r="BE5" s="342"/>
      <c r="BF5" s="342"/>
      <c r="BG5" s="68"/>
      <c r="BH5" s="68"/>
      <c r="BI5" s="71"/>
      <c r="BJ5" s="71" t="s">
        <v>37</v>
      </c>
      <c r="BK5" s="365"/>
      <c r="BL5" s="365"/>
      <c r="BM5" s="365"/>
      <c r="BN5" s="365"/>
      <c r="BO5" s="365"/>
      <c r="BP5" s="365"/>
      <c r="BQ5" s="365"/>
      <c r="BR5" s="365"/>
      <c r="BS5" s="365"/>
      <c r="BT5" s="365"/>
      <c r="BU5" s="365"/>
      <c r="BV5" s="365"/>
      <c r="BW5" s="275"/>
      <c r="BX5" s="1"/>
      <c r="BY5" s="1"/>
      <c r="BZ5" s="1"/>
      <c r="CA5" s="16"/>
      <c r="CG5" s="102" t="s">
        <v>247</v>
      </c>
      <c r="CH5" s="102" t="s">
        <v>247</v>
      </c>
    </row>
    <row r="6" spans="2:86" ht="15" customHeight="1">
      <c r="B6" s="101"/>
      <c r="C6" s="101"/>
      <c r="D6" s="67" t="s">
        <v>30</v>
      </c>
      <c r="E6" s="68"/>
      <c r="F6" s="68"/>
      <c r="G6" s="68"/>
      <c r="H6" s="68"/>
      <c r="I6" s="68"/>
      <c r="J6" s="68"/>
      <c r="K6" s="68"/>
      <c r="L6" s="342"/>
      <c r="M6" s="342"/>
      <c r="N6" s="342"/>
      <c r="O6" s="342"/>
      <c r="P6" s="342"/>
      <c r="Q6" s="342"/>
      <c r="R6" s="342"/>
      <c r="S6" s="342"/>
      <c r="T6" s="342"/>
      <c r="U6" s="342"/>
      <c r="V6" s="342"/>
      <c r="W6" s="342"/>
      <c r="X6" s="342"/>
      <c r="Y6" s="342"/>
      <c r="Z6" s="342"/>
      <c r="AA6" s="342"/>
      <c r="AB6" s="342"/>
      <c r="AC6" s="342"/>
      <c r="AD6" s="342"/>
      <c r="AE6" s="342"/>
      <c r="AF6" s="131"/>
      <c r="AG6" s="131"/>
      <c r="AH6" s="131"/>
      <c r="AI6" s="131"/>
      <c r="AJ6" s="131"/>
      <c r="AK6" s="131"/>
      <c r="AL6" s="132" t="s">
        <v>91</v>
      </c>
      <c r="AM6" s="328"/>
      <c r="AN6" s="328"/>
      <c r="AO6" s="328"/>
      <c r="AP6" s="328"/>
      <c r="AQ6" s="328"/>
      <c r="AR6" s="328"/>
      <c r="AS6" s="328"/>
      <c r="AT6" s="328"/>
      <c r="AU6" s="328"/>
      <c r="AV6" s="328"/>
      <c r="AW6" s="328"/>
      <c r="AX6" s="328"/>
      <c r="AY6" s="68"/>
      <c r="AZ6" s="68"/>
      <c r="BA6" s="68"/>
      <c r="BB6" s="71" t="s">
        <v>86</v>
      </c>
      <c r="BC6" s="347"/>
      <c r="BD6" s="347"/>
      <c r="BE6" s="347"/>
      <c r="BF6" s="347"/>
      <c r="BG6" s="68"/>
      <c r="BH6" s="68"/>
      <c r="BI6" s="131"/>
      <c r="BJ6" s="71" t="s">
        <v>87</v>
      </c>
      <c r="BK6" s="370"/>
      <c r="BL6" s="370"/>
      <c r="BM6" s="370"/>
      <c r="BN6" s="103"/>
      <c r="BO6" s="105"/>
      <c r="BP6" s="105"/>
      <c r="BQ6" s="32" t="s">
        <v>92</v>
      </c>
      <c r="BR6" s="369"/>
      <c r="BS6" s="369"/>
      <c r="BT6" s="369"/>
      <c r="BU6" s="369"/>
      <c r="BV6" s="369"/>
      <c r="BW6" s="276"/>
      <c r="BX6" s="1"/>
      <c r="BY6" s="1"/>
      <c r="BZ6" s="1"/>
      <c r="CA6" s="16"/>
      <c r="CG6" s="102" t="s">
        <v>248</v>
      </c>
      <c r="CH6" s="102" t="s">
        <v>252</v>
      </c>
    </row>
    <row r="7" spans="2:86" ht="15" customHeight="1">
      <c r="B7" s="101"/>
      <c r="C7" s="101"/>
      <c r="D7" s="67" t="s">
        <v>185</v>
      </c>
      <c r="E7" s="5"/>
      <c r="F7" s="5"/>
      <c r="G7" s="5"/>
      <c r="H7" s="342"/>
      <c r="I7" s="342"/>
      <c r="J7" s="342"/>
      <c r="K7" s="342"/>
      <c r="L7" s="328"/>
      <c r="M7" s="328"/>
      <c r="N7" s="328"/>
      <c r="O7" s="328"/>
      <c r="P7" s="328"/>
      <c r="Q7" s="328"/>
      <c r="R7" s="328"/>
      <c r="S7" s="1"/>
      <c r="T7" s="1"/>
      <c r="U7" s="1"/>
      <c r="V7" s="101"/>
      <c r="W7" s="32" t="s">
        <v>210</v>
      </c>
      <c r="X7" s="355" t="s">
        <v>253</v>
      </c>
      <c r="Y7" s="355"/>
      <c r="Z7" s="355"/>
      <c r="AA7" s="355"/>
      <c r="AB7" s="355"/>
      <c r="AC7" s="291" t="s">
        <v>255</v>
      </c>
      <c r="AD7" s="356" t="s">
        <v>254</v>
      </c>
      <c r="AE7" s="356"/>
      <c r="AF7" s="131"/>
      <c r="AG7" s="131"/>
      <c r="AH7" s="131"/>
      <c r="AI7" s="131"/>
      <c r="AJ7" s="32"/>
      <c r="AK7" s="131"/>
      <c r="AL7" s="32" t="s">
        <v>223</v>
      </c>
      <c r="AM7" s="357"/>
      <c r="AN7" s="357"/>
      <c r="AO7" s="357"/>
      <c r="AP7" s="357"/>
      <c r="AQ7" s="357"/>
      <c r="AR7" s="357"/>
      <c r="AS7" s="357"/>
      <c r="AT7" s="357"/>
      <c r="AU7" s="357"/>
      <c r="AV7" s="357"/>
      <c r="AW7" s="357"/>
      <c r="AX7" s="357"/>
      <c r="AY7" s="106"/>
      <c r="AZ7" s="106"/>
      <c r="BA7" s="106"/>
      <c r="BB7" s="106"/>
      <c r="BC7" s="106"/>
      <c r="BD7" s="106"/>
      <c r="BE7" s="106"/>
      <c r="BF7" s="106"/>
      <c r="BG7" s="106"/>
      <c r="BH7" s="106"/>
      <c r="BI7" s="106"/>
      <c r="BJ7" s="106"/>
      <c r="BK7" s="106"/>
      <c r="BL7" s="106"/>
      <c r="BM7" s="32" t="s">
        <v>179</v>
      </c>
      <c r="BN7" s="371" t="str">
        <f>'Retrofit Project Schedule'!F24</f>
        <v/>
      </c>
      <c r="BO7" s="372"/>
      <c r="BP7" s="372"/>
      <c r="BQ7" s="372"/>
      <c r="BR7" s="372"/>
      <c r="BS7" s="372"/>
      <c r="BT7" s="372"/>
      <c r="BU7" s="372"/>
      <c r="BV7" s="372"/>
      <c r="BW7" s="245"/>
      <c r="BX7" s="1"/>
      <c r="BY7" s="1"/>
      <c r="BZ7" s="1"/>
      <c r="CA7" s="16"/>
      <c r="CG7" s="102" t="s">
        <v>249</v>
      </c>
      <c r="CH7" s="102" t="s">
        <v>249</v>
      </c>
    </row>
    <row r="8" spans="2:86" ht="11.25" customHeight="1" thickBot="1">
      <c r="B8" s="101"/>
      <c r="C8" s="101"/>
      <c r="D8" s="11"/>
      <c r="E8" s="5"/>
      <c r="F8" s="5"/>
      <c r="G8" s="5"/>
      <c r="H8" s="5"/>
      <c r="I8" s="5"/>
      <c r="J8" s="5"/>
      <c r="K8" s="35"/>
      <c r="L8" s="35"/>
      <c r="M8" s="35"/>
      <c r="N8" s="35"/>
      <c r="O8" s="35"/>
      <c r="P8" s="35"/>
      <c r="Q8" s="35"/>
      <c r="R8" s="35"/>
      <c r="S8" s="35"/>
      <c r="T8" s="35"/>
      <c r="U8" s="35"/>
      <c r="V8" s="35"/>
      <c r="W8" s="35"/>
      <c r="X8" s="35"/>
      <c r="Y8" s="35"/>
      <c r="Z8" s="35"/>
      <c r="AA8" s="35"/>
      <c r="AB8" s="35"/>
      <c r="AC8" s="35"/>
      <c r="AD8" s="35"/>
      <c r="AE8" s="101"/>
      <c r="AF8" s="7"/>
      <c r="AG8" s="101"/>
      <c r="AH8" s="1"/>
      <c r="AI8" s="1"/>
      <c r="AJ8" s="101"/>
      <c r="AK8" s="15"/>
      <c r="AL8" s="106"/>
      <c r="AM8" s="106"/>
      <c r="AN8" s="106"/>
      <c r="AO8" s="106"/>
      <c r="AP8" s="106"/>
      <c r="AQ8" s="106"/>
      <c r="AR8" s="106"/>
      <c r="AS8" s="106"/>
      <c r="AT8" s="106"/>
      <c r="AU8" s="106"/>
      <c r="AV8" s="106"/>
      <c r="AW8" s="1"/>
      <c r="AX8" s="101"/>
      <c r="AY8" s="101"/>
      <c r="AZ8" s="22"/>
      <c r="BA8" s="22"/>
      <c r="BB8" s="106"/>
      <c r="BC8" s="106"/>
      <c r="BD8" s="106"/>
      <c r="BE8" s="106"/>
      <c r="BF8" s="106"/>
      <c r="BG8" s="106"/>
      <c r="BH8" s="106"/>
      <c r="BI8" s="106"/>
      <c r="BJ8" s="1"/>
      <c r="BK8" s="1"/>
      <c r="BL8" s="1"/>
      <c r="BM8" s="1"/>
      <c r="BN8" s="1"/>
      <c r="BO8" s="1"/>
      <c r="BP8" s="1"/>
      <c r="BQ8" s="1"/>
      <c r="BR8" s="1"/>
      <c r="BS8" s="1"/>
      <c r="BT8" s="1"/>
      <c r="BU8" s="1"/>
      <c r="BV8" s="1"/>
      <c r="BW8" s="1"/>
      <c r="BX8" s="1"/>
      <c r="BY8" s="1"/>
      <c r="BZ8" s="1"/>
      <c r="CA8" s="16"/>
      <c r="CG8" s="102" t="s">
        <v>251</v>
      </c>
      <c r="CH8" s="102" t="s">
        <v>251</v>
      </c>
    </row>
    <row r="9" spans="2:86" ht="21.75" customHeight="1">
      <c r="B9" s="101"/>
      <c r="C9" s="23"/>
      <c r="D9" s="351" t="s">
        <v>233</v>
      </c>
      <c r="E9" s="351"/>
      <c r="F9" s="351"/>
      <c r="G9" s="351"/>
      <c r="H9" s="351"/>
      <c r="I9" s="351"/>
      <c r="J9" s="351"/>
      <c r="K9" s="351"/>
      <c r="L9" s="351"/>
      <c r="M9" s="351"/>
      <c r="N9" s="351"/>
      <c r="O9" s="351"/>
      <c r="P9" s="351"/>
      <c r="Q9" s="351"/>
      <c r="R9" s="351"/>
      <c r="S9" s="351"/>
      <c r="T9" s="351"/>
      <c r="U9" s="351"/>
      <c r="V9" s="351"/>
      <c r="W9" s="351"/>
      <c r="X9" s="351"/>
      <c r="Y9" s="351"/>
      <c r="Z9" s="351"/>
      <c r="AA9" s="351"/>
      <c r="AB9" s="351"/>
      <c r="AC9" s="351"/>
      <c r="AD9" s="351"/>
      <c r="AE9" s="351"/>
      <c r="AF9" s="24"/>
      <c r="AG9" s="24"/>
      <c r="AH9" s="24"/>
      <c r="AI9" s="24"/>
      <c r="AJ9" s="24"/>
      <c r="AK9" s="24"/>
      <c r="AL9" s="236">
        <f>IF(AG10=TRUE,0.5,0.8)</f>
        <v>0.8</v>
      </c>
      <c r="AM9" s="24"/>
      <c r="AN9" s="24"/>
      <c r="AO9" s="24"/>
      <c r="AP9" s="24"/>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c r="BQ9" s="25"/>
      <c r="BR9" s="25"/>
      <c r="BS9" s="25"/>
      <c r="BT9" s="25"/>
      <c r="BU9" s="25"/>
      <c r="BV9" s="25"/>
      <c r="BW9" s="25"/>
      <c r="BX9" s="26"/>
      <c r="BY9" s="5"/>
      <c r="BZ9" s="5"/>
      <c r="CA9" s="16"/>
    </row>
    <row r="10" spans="2:86" ht="15" customHeight="1">
      <c r="B10" s="101"/>
      <c r="C10" s="27"/>
      <c r="D10" s="352"/>
      <c r="E10" s="352"/>
      <c r="F10" s="352"/>
      <c r="G10" s="352"/>
      <c r="H10" s="352"/>
      <c r="I10" s="352"/>
      <c r="J10" s="352"/>
      <c r="K10" s="352"/>
      <c r="L10" s="352"/>
      <c r="M10" s="352"/>
      <c r="N10" s="352"/>
      <c r="O10" s="352"/>
      <c r="P10" s="352"/>
      <c r="Q10" s="352"/>
      <c r="R10" s="352"/>
      <c r="S10" s="352"/>
      <c r="T10" s="352"/>
      <c r="U10" s="352"/>
      <c r="V10" s="352"/>
      <c r="W10" s="352"/>
      <c r="X10" s="352"/>
      <c r="Y10" s="352"/>
      <c r="Z10" s="352"/>
      <c r="AA10" s="352"/>
      <c r="AB10" s="352"/>
      <c r="AC10" s="352"/>
      <c r="AD10" s="352"/>
      <c r="AE10" s="352"/>
      <c r="AF10" s="234"/>
      <c r="AG10" s="237"/>
      <c r="AH10" s="234"/>
      <c r="AI10" s="238" t="s">
        <v>148</v>
      </c>
      <c r="AJ10" s="234"/>
      <c r="AK10" s="235"/>
      <c r="AL10" s="349" t="str">
        <f>IF(AG10=AG11,"Select either
Yes or No","")</f>
        <v/>
      </c>
      <c r="AM10" s="349"/>
      <c r="AN10" s="349"/>
      <c r="AO10" s="349"/>
      <c r="AP10" s="349"/>
      <c r="AQ10" s="349"/>
      <c r="AR10" s="349"/>
      <c r="AS10" s="358" t="s">
        <v>110</v>
      </c>
      <c r="AT10" s="358"/>
      <c r="AU10" s="358"/>
      <c r="AV10" s="358"/>
      <c r="AW10" s="101"/>
      <c r="AX10" s="359" t="s">
        <v>114</v>
      </c>
      <c r="AY10" s="359"/>
      <c r="AZ10" s="359"/>
      <c r="BA10" s="359"/>
      <c r="BB10" s="359"/>
      <c r="BC10" s="29"/>
      <c r="BD10" s="358" t="s">
        <v>33</v>
      </c>
      <c r="BE10" s="358"/>
      <c r="BF10" s="358"/>
      <c r="BG10" s="358"/>
      <c r="BH10" s="358"/>
      <c r="BI10" s="29"/>
      <c r="BJ10" s="358" t="s">
        <v>34</v>
      </c>
      <c r="BK10" s="358"/>
      <c r="BL10" s="358"/>
      <c r="BM10" s="358"/>
      <c r="BN10" s="358"/>
      <c r="BO10" s="358"/>
      <c r="BP10" s="28"/>
      <c r="BQ10" s="358" t="s">
        <v>14</v>
      </c>
      <c r="BR10" s="358"/>
      <c r="BS10" s="358"/>
      <c r="BT10" s="358"/>
      <c r="BU10" s="358"/>
      <c r="BV10" s="358"/>
      <c r="BW10" s="242"/>
      <c r="BX10" s="30"/>
      <c r="BY10" s="28"/>
      <c r="BZ10" s="28"/>
      <c r="CA10" s="19"/>
    </row>
    <row r="11" spans="2:86" ht="14.25" customHeight="1">
      <c r="B11" s="101"/>
      <c r="C11" s="27"/>
      <c r="D11" s="352"/>
      <c r="E11" s="352"/>
      <c r="F11" s="352"/>
      <c r="G11" s="352"/>
      <c r="H11" s="352"/>
      <c r="I11" s="352"/>
      <c r="J11" s="352"/>
      <c r="K11" s="352"/>
      <c r="L11" s="352"/>
      <c r="M11" s="352"/>
      <c r="N11" s="352"/>
      <c r="O11" s="352"/>
      <c r="P11" s="352"/>
      <c r="Q11" s="352"/>
      <c r="R11" s="352"/>
      <c r="S11" s="352"/>
      <c r="T11" s="352"/>
      <c r="U11" s="352"/>
      <c r="V11" s="352"/>
      <c r="W11" s="352"/>
      <c r="X11" s="352"/>
      <c r="Y11" s="352"/>
      <c r="Z11" s="352"/>
      <c r="AA11" s="352"/>
      <c r="AB11" s="352"/>
      <c r="AC11" s="352"/>
      <c r="AD11" s="352"/>
      <c r="AE11" s="352"/>
      <c r="AF11" s="234"/>
      <c r="AG11" s="237" t="b">
        <v>1</v>
      </c>
      <c r="AH11" s="234"/>
      <c r="AI11" s="68" t="s">
        <v>149</v>
      </c>
      <c r="AJ11" s="234"/>
      <c r="AK11" s="235"/>
      <c r="AL11" s="349"/>
      <c r="AM11" s="349"/>
      <c r="AN11" s="349"/>
      <c r="AO11" s="349"/>
      <c r="AP11" s="349"/>
      <c r="AQ11" s="349"/>
      <c r="AR11" s="349"/>
      <c r="AS11" s="358"/>
      <c r="AT11" s="358"/>
      <c r="AU11" s="358"/>
      <c r="AV11" s="358"/>
      <c r="AW11" s="101"/>
      <c r="AX11" s="359"/>
      <c r="AY11" s="359"/>
      <c r="AZ11" s="359"/>
      <c r="BA11" s="359"/>
      <c r="BB11" s="359"/>
      <c r="BC11" s="29"/>
      <c r="BD11" s="358"/>
      <c r="BE11" s="358"/>
      <c r="BF11" s="358"/>
      <c r="BG11" s="358"/>
      <c r="BH11" s="358"/>
      <c r="BI11" s="29"/>
      <c r="BJ11" s="358"/>
      <c r="BK11" s="358"/>
      <c r="BL11" s="358"/>
      <c r="BM11" s="358"/>
      <c r="BN11" s="358"/>
      <c r="BO11" s="358"/>
      <c r="BP11" s="28"/>
      <c r="BQ11" s="358"/>
      <c r="BR11" s="358"/>
      <c r="BS11" s="358"/>
      <c r="BT11" s="358"/>
      <c r="BU11" s="358"/>
      <c r="BV11" s="358"/>
      <c r="BW11" s="242"/>
      <c r="BX11" s="30"/>
      <c r="BY11" s="28"/>
      <c r="BZ11" s="28"/>
      <c r="CA11" s="19"/>
    </row>
    <row r="12" spans="2:86" ht="33.75" customHeight="1" thickBot="1">
      <c r="B12" s="101"/>
      <c r="C12" s="95" t="s">
        <v>12</v>
      </c>
      <c r="D12" s="31"/>
      <c r="E12" s="82" t="s">
        <v>128</v>
      </c>
      <c r="F12" s="135"/>
      <c r="G12" s="135"/>
      <c r="H12" s="135"/>
      <c r="I12" s="135"/>
      <c r="J12" s="135"/>
      <c r="K12" s="135"/>
      <c r="L12" s="34"/>
      <c r="M12" s="34"/>
      <c r="N12" s="34"/>
      <c r="O12" s="135"/>
      <c r="P12" s="133"/>
      <c r="Q12" s="131"/>
      <c r="R12" s="83" t="s">
        <v>11</v>
      </c>
      <c r="S12" s="34"/>
      <c r="T12" s="34"/>
      <c r="U12" s="34"/>
      <c r="V12" s="34"/>
      <c r="W12" s="34"/>
      <c r="X12" s="34"/>
      <c r="Y12" s="34"/>
      <c r="Z12" s="34"/>
      <c r="AA12" s="34"/>
      <c r="AB12" s="34"/>
      <c r="AC12" s="34"/>
      <c r="AD12" s="34"/>
      <c r="AE12" s="34"/>
      <c r="AF12" s="34"/>
      <c r="AG12" s="34"/>
      <c r="AH12" s="34"/>
      <c r="AI12" s="34"/>
      <c r="AJ12" s="34"/>
      <c r="AK12" s="34"/>
      <c r="AL12" s="83"/>
      <c r="AM12" s="353" t="s">
        <v>221</v>
      </c>
      <c r="AN12" s="353"/>
      <c r="AO12" s="353"/>
      <c r="AP12" s="353"/>
      <c r="AQ12" s="353"/>
      <c r="AR12" s="353"/>
      <c r="AS12" s="358"/>
      <c r="AT12" s="358"/>
      <c r="AU12" s="358"/>
      <c r="AV12" s="358"/>
      <c r="AW12" s="1"/>
      <c r="AX12" s="360"/>
      <c r="AY12" s="360"/>
      <c r="AZ12" s="360"/>
      <c r="BA12" s="360"/>
      <c r="BB12" s="360"/>
      <c r="BC12" s="1"/>
      <c r="BD12" s="361"/>
      <c r="BE12" s="361"/>
      <c r="BF12" s="361"/>
      <c r="BG12" s="361"/>
      <c r="BH12" s="361"/>
      <c r="BI12" s="1"/>
      <c r="BJ12" s="361"/>
      <c r="BK12" s="361"/>
      <c r="BL12" s="361"/>
      <c r="BM12" s="361"/>
      <c r="BN12" s="361"/>
      <c r="BO12" s="361"/>
      <c r="BP12" s="1"/>
      <c r="BQ12" s="361"/>
      <c r="BR12" s="361"/>
      <c r="BS12" s="361"/>
      <c r="BT12" s="361"/>
      <c r="BU12" s="361"/>
      <c r="BV12" s="361"/>
      <c r="BW12" s="242"/>
      <c r="BX12" s="108"/>
      <c r="BY12" s="101"/>
      <c r="BZ12" s="28"/>
      <c r="CA12" s="19"/>
    </row>
    <row r="13" spans="2:86" ht="17.149999999999999" customHeight="1">
      <c r="B13" s="101"/>
      <c r="C13" s="77">
        <v>1</v>
      </c>
      <c r="D13" s="31"/>
      <c r="E13" s="354"/>
      <c r="F13" s="354"/>
      <c r="G13" s="354"/>
      <c r="H13" s="354"/>
      <c r="I13" s="354"/>
      <c r="J13" s="354"/>
      <c r="K13" s="354"/>
      <c r="L13" s="354"/>
      <c r="M13" s="354"/>
      <c r="N13" s="354"/>
      <c r="O13" s="354"/>
      <c r="P13" s="354"/>
      <c r="Q13" s="131"/>
      <c r="R13" s="368"/>
      <c r="S13" s="368"/>
      <c r="T13" s="368"/>
      <c r="U13" s="368"/>
      <c r="V13" s="368"/>
      <c r="W13" s="368"/>
      <c r="X13" s="368"/>
      <c r="Y13" s="368"/>
      <c r="Z13" s="368"/>
      <c r="AA13" s="368"/>
      <c r="AB13" s="368"/>
      <c r="AC13" s="368"/>
      <c r="AD13" s="368"/>
      <c r="AE13" s="368"/>
      <c r="AF13" s="368"/>
      <c r="AG13" s="368"/>
      <c r="AH13" s="368"/>
      <c r="AI13" s="368"/>
      <c r="AJ13" s="368"/>
      <c r="AK13" s="368"/>
      <c r="AL13" s="368"/>
      <c r="AM13" s="278"/>
      <c r="AN13" s="348"/>
      <c r="AO13" s="348"/>
      <c r="AP13" s="348"/>
      <c r="AQ13" s="348"/>
      <c r="AR13" s="348"/>
      <c r="AS13" s="131"/>
      <c r="AT13" s="348"/>
      <c r="AU13" s="348"/>
      <c r="AV13" s="348"/>
      <c r="AW13" s="89"/>
      <c r="AX13" s="348"/>
      <c r="AY13" s="348"/>
      <c r="AZ13" s="348"/>
      <c r="BA13" s="348"/>
      <c r="BB13" s="348"/>
      <c r="BC13" s="89"/>
      <c r="BD13" s="350"/>
      <c r="BE13" s="350"/>
      <c r="BF13" s="350"/>
      <c r="BG13" s="350"/>
      <c r="BH13" s="350"/>
      <c r="BI13" s="89"/>
      <c r="BJ13" s="337"/>
      <c r="BK13" s="337"/>
      <c r="BL13" s="337"/>
      <c r="BM13" s="337"/>
      <c r="BN13" s="337"/>
      <c r="BO13" s="337"/>
      <c r="BP13" s="89"/>
      <c r="BQ13" s="334">
        <f>BJ13*BD13</f>
        <v>0</v>
      </c>
      <c r="BR13" s="334"/>
      <c r="BS13" s="334"/>
      <c r="BT13" s="334"/>
      <c r="BU13" s="334"/>
      <c r="BV13" s="334"/>
      <c r="BW13" s="246"/>
      <c r="BX13" s="108"/>
      <c r="BY13" s="101"/>
      <c r="BZ13" s="1"/>
      <c r="CA13" s="16"/>
    </row>
    <row r="14" spans="2:86" ht="17.149999999999999" customHeight="1">
      <c r="B14" s="101"/>
      <c r="C14" s="77">
        <v>2</v>
      </c>
      <c r="D14" s="31"/>
      <c r="E14" s="354"/>
      <c r="F14" s="354"/>
      <c r="G14" s="354"/>
      <c r="H14" s="354"/>
      <c r="I14" s="354"/>
      <c r="J14" s="354"/>
      <c r="K14" s="354"/>
      <c r="L14" s="354"/>
      <c r="M14" s="354"/>
      <c r="N14" s="354"/>
      <c r="O14" s="354"/>
      <c r="P14" s="354"/>
      <c r="Q14" s="131"/>
      <c r="R14" s="362"/>
      <c r="S14" s="362"/>
      <c r="T14" s="362"/>
      <c r="U14" s="362"/>
      <c r="V14" s="362"/>
      <c r="W14" s="362"/>
      <c r="X14" s="362"/>
      <c r="Y14" s="362"/>
      <c r="Z14" s="362"/>
      <c r="AA14" s="362"/>
      <c r="AB14" s="362"/>
      <c r="AC14" s="362"/>
      <c r="AD14" s="362"/>
      <c r="AE14" s="362"/>
      <c r="AF14" s="362"/>
      <c r="AG14" s="362"/>
      <c r="AH14" s="362"/>
      <c r="AI14" s="362"/>
      <c r="AJ14" s="362"/>
      <c r="AK14" s="362"/>
      <c r="AL14" s="362"/>
      <c r="AM14" s="279"/>
      <c r="AN14" s="367"/>
      <c r="AO14" s="367"/>
      <c r="AP14" s="367"/>
      <c r="AQ14" s="367"/>
      <c r="AR14" s="367"/>
      <c r="AS14" s="131"/>
      <c r="AT14" s="341"/>
      <c r="AU14" s="341"/>
      <c r="AV14" s="341"/>
      <c r="AW14" s="89"/>
      <c r="AX14" s="341"/>
      <c r="AY14" s="341"/>
      <c r="AZ14" s="341"/>
      <c r="BA14" s="341"/>
      <c r="BB14" s="341"/>
      <c r="BC14" s="89"/>
      <c r="BD14" s="336"/>
      <c r="BE14" s="336"/>
      <c r="BF14" s="336"/>
      <c r="BG14" s="336"/>
      <c r="BH14" s="336"/>
      <c r="BI14" s="89"/>
      <c r="BJ14" s="338"/>
      <c r="BK14" s="338"/>
      <c r="BL14" s="338"/>
      <c r="BM14" s="338"/>
      <c r="BN14" s="338"/>
      <c r="BO14" s="338"/>
      <c r="BP14" s="89"/>
      <c r="BQ14" s="335">
        <f>BD14*BJ14</f>
        <v>0</v>
      </c>
      <c r="BR14" s="335"/>
      <c r="BS14" s="335"/>
      <c r="BT14" s="335"/>
      <c r="BU14" s="335"/>
      <c r="BV14" s="335"/>
      <c r="BW14" s="246"/>
      <c r="BX14" s="108"/>
      <c r="BY14" s="101"/>
      <c r="BZ14" s="1"/>
      <c r="CA14" s="16"/>
    </row>
    <row r="15" spans="2:86" ht="17.149999999999999" customHeight="1">
      <c r="B15" s="101"/>
      <c r="C15" s="77">
        <v>3</v>
      </c>
      <c r="D15" s="31"/>
      <c r="E15" s="354"/>
      <c r="F15" s="354"/>
      <c r="G15" s="354"/>
      <c r="H15" s="354"/>
      <c r="I15" s="354"/>
      <c r="J15" s="354"/>
      <c r="K15" s="354"/>
      <c r="L15" s="354"/>
      <c r="M15" s="354"/>
      <c r="N15" s="354"/>
      <c r="O15" s="354"/>
      <c r="P15" s="354"/>
      <c r="Q15" s="131"/>
      <c r="R15" s="362"/>
      <c r="S15" s="362"/>
      <c r="T15" s="362"/>
      <c r="U15" s="362"/>
      <c r="V15" s="362"/>
      <c r="W15" s="362"/>
      <c r="X15" s="362"/>
      <c r="Y15" s="362"/>
      <c r="Z15" s="362"/>
      <c r="AA15" s="362"/>
      <c r="AB15" s="362"/>
      <c r="AC15" s="362"/>
      <c r="AD15" s="362"/>
      <c r="AE15" s="362"/>
      <c r="AF15" s="362"/>
      <c r="AG15" s="362"/>
      <c r="AH15" s="362"/>
      <c r="AI15" s="362"/>
      <c r="AJ15" s="362"/>
      <c r="AK15" s="362"/>
      <c r="AL15" s="362"/>
      <c r="AM15" s="279"/>
      <c r="AN15" s="367"/>
      <c r="AO15" s="367"/>
      <c r="AP15" s="367"/>
      <c r="AQ15" s="367"/>
      <c r="AR15" s="367"/>
      <c r="AS15" s="131"/>
      <c r="AT15" s="341"/>
      <c r="AU15" s="341"/>
      <c r="AV15" s="341"/>
      <c r="AW15" s="89"/>
      <c r="AX15" s="341"/>
      <c r="AY15" s="341"/>
      <c r="AZ15" s="341"/>
      <c r="BA15" s="341"/>
      <c r="BB15" s="341"/>
      <c r="BC15" s="89"/>
      <c r="BD15" s="336"/>
      <c r="BE15" s="336"/>
      <c r="BF15" s="336"/>
      <c r="BG15" s="336"/>
      <c r="BH15" s="336"/>
      <c r="BI15" s="89"/>
      <c r="BJ15" s="338"/>
      <c r="BK15" s="338"/>
      <c r="BL15" s="338"/>
      <c r="BM15" s="338"/>
      <c r="BN15" s="338"/>
      <c r="BO15" s="338"/>
      <c r="BP15" s="89"/>
      <c r="BQ15" s="335">
        <f>BD15*BJ15</f>
        <v>0</v>
      </c>
      <c r="BR15" s="335"/>
      <c r="BS15" s="335"/>
      <c r="BT15" s="335"/>
      <c r="BU15" s="335"/>
      <c r="BV15" s="335"/>
      <c r="BW15" s="246"/>
      <c r="BX15" s="108"/>
      <c r="BY15" s="101"/>
      <c r="BZ15" s="1"/>
      <c r="CA15" s="16"/>
    </row>
    <row r="16" spans="2:86" ht="17.149999999999999" customHeight="1">
      <c r="B16" s="101"/>
      <c r="C16" s="77">
        <v>4</v>
      </c>
      <c r="D16" s="31"/>
      <c r="E16" s="354"/>
      <c r="F16" s="354"/>
      <c r="G16" s="354"/>
      <c r="H16" s="354"/>
      <c r="I16" s="354"/>
      <c r="J16" s="354"/>
      <c r="K16" s="354"/>
      <c r="L16" s="354"/>
      <c r="M16" s="354"/>
      <c r="N16" s="354"/>
      <c r="O16" s="354"/>
      <c r="P16" s="354"/>
      <c r="Q16" s="131"/>
      <c r="R16" s="362"/>
      <c r="S16" s="362"/>
      <c r="T16" s="362"/>
      <c r="U16" s="362"/>
      <c r="V16" s="362"/>
      <c r="W16" s="362"/>
      <c r="X16" s="362"/>
      <c r="Y16" s="362"/>
      <c r="Z16" s="362"/>
      <c r="AA16" s="362"/>
      <c r="AB16" s="362"/>
      <c r="AC16" s="362"/>
      <c r="AD16" s="362"/>
      <c r="AE16" s="362"/>
      <c r="AF16" s="362"/>
      <c r="AG16" s="362"/>
      <c r="AH16" s="362"/>
      <c r="AI16" s="362"/>
      <c r="AJ16" s="362"/>
      <c r="AK16" s="362"/>
      <c r="AL16" s="362"/>
      <c r="AM16" s="279"/>
      <c r="AN16" s="367"/>
      <c r="AO16" s="367"/>
      <c r="AP16" s="367"/>
      <c r="AQ16" s="367"/>
      <c r="AR16" s="367"/>
      <c r="AS16" s="131"/>
      <c r="AT16" s="341"/>
      <c r="AU16" s="341"/>
      <c r="AV16" s="341"/>
      <c r="AW16" s="89"/>
      <c r="AX16" s="341"/>
      <c r="AY16" s="341"/>
      <c r="AZ16" s="341"/>
      <c r="BA16" s="341"/>
      <c r="BB16" s="341"/>
      <c r="BC16" s="89"/>
      <c r="BD16" s="336"/>
      <c r="BE16" s="336"/>
      <c r="BF16" s="336"/>
      <c r="BG16" s="336"/>
      <c r="BH16" s="336"/>
      <c r="BI16" s="89"/>
      <c r="BJ16" s="338"/>
      <c r="BK16" s="338"/>
      <c r="BL16" s="338"/>
      <c r="BM16" s="338"/>
      <c r="BN16" s="338"/>
      <c r="BO16" s="338"/>
      <c r="BP16" s="89"/>
      <c r="BQ16" s="335">
        <f>BD16*BJ16</f>
        <v>0</v>
      </c>
      <c r="BR16" s="335"/>
      <c r="BS16" s="335"/>
      <c r="BT16" s="335"/>
      <c r="BU16" s="335"/>
      <c r="BV16" s="335"/>
      <c r="BW16" s="246"/>
      <c r="BX16" s="108"/>
      <c r="BY16" s="101"/>
      <c r="BZ16" s="1"/>
      <c r="CA16" s="16"/>
    </row>
    <row r="17" spans="2:95" ht="17.149999999999999" customHeight="1">
      <c r="B17" s="101"/>
      <c r="C17" s="77">
        <v>5</v>
      </c>
      <c r="D17" s="31"/>
      <c r="E17" s="354"/>
      <c r="F17" s="354"/>
      <c r="G17" s="354"/>
      <c r="H17" s="354"/>
      <c r="I17" s="354"/>
      <c r="J17" s="354"/>
      <c r="K17" s="354"/>
      <c r="L17" s="354"/>
      <c r="M17" s="354"/>
      <c r="N17" s="354"/>
      <c r="O17" s="354"/>
      <c r="P17" s="354"/>
      <c r="Q17" s="131"/>
      <c r="R17" s="362"/>
      <c r="S17" s="362"/>
      <c r="T17" s="362"/>
      <c r="U17" s="362"/>
      <c r="V17" s="362"/>
      <c r="W17" s="362"/>
      <c r="X17" s="362"/>
      <c r="Y17" s="362"/>
      <c r="Z17" s="362"/>
      <c r="AA17" s="362"/>
      <c r="AB17" s="362"/>
      <c r="AC17" s="362"/>
      <c r="AD17" s="362"/>
      <c r="AE17" s="362"/>
      <c r="AF17" s="362"/>
      <c r="AG17" s="362"/>
      <c r="AH17" s="362"/>
      <c r="AI17" s="362"/>
      <c r="AJ17" s="362"/>
      <c r="AK17" s="362"/>
      <c r="AL17" s="362"/>
      <c r="AM17" s="279"/>
      <c r="AN17" s="367"/>
      <c r="AO17" s="367"/>
      <c r="AP17" s="367"/>
      <c r="AQ17" s="367"/>
      <c r="AR17" s="367"/>
      <c r="AS17" s="131"/>
      <c r="AT17" s="341"/>
      <c r="AU17" s="341"/>
      <c r="AV17" s="341"/>
      <c r="AW17" s="89"/>
      <c r="AX17" s="341"/>
      <c r="AY17" s="341"/>
      <c r="AZ17" s="341"/>
      <c r="BA17" s="341"/>
      <c r="BB17" s="341"/>
      <c r="BC17" s="89"/>
      <c r="BD17" s="336"/>
      <c r="BE17" s="336"/>
      <c r="BF17" s="336"/>
      <c r="BG17" s="336"/>
      <c r="BH17" s="336"/>
      <c r="BI17" s="89"/>
      <c r="BJ17" s="338"/>
      <c r="BK17" s="338"/>
      <c r="BL17" s="338"/>
      <c r="BM17" s="338"/>
      <c r="BN17" s="338"/>
      <c r="BO17" s="338"/>
      <c r="BP17" s="89"/>
      <c r="BQ17" s="335">
        <f>BD17*BJ17</f>
        <v>0</v>
      </c>
      <c r="BR17" s="335"/>
      <c r="BS17" s="335"/>
      <c r="BT17" s="335"/>
      <c r="BU17" s="335"/>
      <c r="BV17" s="335"/>
      <c r="BW17" s="246"/>
      <c r="BX17" s="108"/>
      <c r="BY17" s="101"/>
      <c r="BZ17" s="1"/>
      <c r="CA17" s="16"/>
    </row>
    <row r="18" spans="2:95" ht="25.5" customHeight="1" thickBot="1">
      <c r="B18" s="101"/>
      <c r="C18" s="96"/>
      <c r="D18" s="31"/>
      <c r="E18" s="31"/>
      <c r="F18" s="31"/>
      <c r="G18" s="31"/>
      <c r="H18" s="31"/>
      <c r="I18" s="31"/>
      <c r="J18" s="31"/>
      <c r="K18" s="31"/>
      <c r="L18" s="31"/>
      <c r="M18" s="31"/>
      <c r="N18" s="31"/>
      <c r="O18" s="31"/>
      <c r="P18" s="31"/>
      <c r="Q18" s="31"/>
      <c r="R18" s="31"/>
      <c r="S18" s="31"/>
      <c r="T18" s="1"/>
      <c r="U18" s="31"/>
      <c r="V18" s="31"/>
      <c r="W18" s="31"/>
      <c r="X18" s="31"/>
      <c r="Y18" s="1"/>
      <c r="Z18" s="134"/>
      <c r="AA18" s="110"/>
      <c r="AB18" s="110"/>
      <c r="AC18" s="110"/>
      <c r="AD18" s="110"/>
      <c r="AE18" s="110"/>
      <c r="AF18" s="110"/>
      <c r="AG18" s="110"/>
      <c r="AH18" s="110"/>
      <c r="AI18" s="110"/>
      <c r="AJ18" s="110"/>
      <c r="AK18" s="110"/>
      <c r="AL18" s="131"/>
      <c r="AM18" s="131"/>
      <c r="AN18" s="131"/>
      <c r="AO18" s="131"/>
      <c r="AP18" s="131"/>
      <c r="AQ18" s="131"/>
      <c r="AR18" s="131"/>
      <c r="AS18" s="131"/>
      <c r="AT18" s="109"/>
      <c r="AU18" s="109"/>
      <c r="AV18" s="109"/>
      <c r="AW18" s="32"/>
      <c r="AX18" s="32"/>
      <c r="AY18" s="32"/>
      <c r="AZ18" s="32"/>
      <c r="BA18" s="32"/>
      <c r="BB18" s="89"/>
      <c r="BC18" s="32"/>
      <c r="BD18" s="32"/>
      <c r="BE18" s="32"/>
      <c r="BF18" s="32"/>
      <c r="BG18" s="32"/>
      <c r="BH18" s="32"/>
      <c r="BI18" s="32"/>
      <c r="BJ18" s="33"/>
      <c r="BK18" s="33"/>
      <c r="BL18" s="89"/>
      <c r="BM18" s="33"/>
      <c r="BN18" s="33"/>
      <c r="BO18" s="131"/>
      <c r="BP18" s="32" t="s">
        <v>40</v>
      </c>
      <c r="BQ18" s="364">
        <f>SUM(BQ13:BQ17)</f>
        <v>0</v>
      </c>
      <c r="BR18" s="364"/>
      <c r="BS18" s="364"/>
      <c r="BT18" s="364"/>
      <c r="BU18" s="364"/>
      <c r="BV18" s="364"/>
      <c r="BW18" s="246"/>
      <c r="BX18" s="108"/>
      <c r="BY18" s="101"/>
      <c r="BZ18" s="1"/>
      <c r="CA18" s="16"/>
    </row>
    <row r="19" spans="2:95" ht="15" customHeight="1" thickBot="1">
      <c r="B19" s="101"/>
      <c r="C19" s="78"/>
      <c r="D19" s="34"/>
      <c r="E19" s="34"/>
      <c r="F19" s="34"/>
      <c r="G19" s="79"/>
      <c r="H19" s="34"/>
      <c r="I19" s="34"/>
      <c r="J19" s="34"/>
      <c r="K19" s="34"/>
      <c r="L19" s="34"/>
      <c r="M19" s="34"/>
      <c r="N19" s="34"/>
      <c r="O19" s="34"/>
      <c r="P19" s="34"/>
      <c r="Q19" s="34"/>
      <c r="R19" s="34"/>
      <c r="S19" s="34"/>
      <c r="T19" s="34"/>
      <c r="U19" s="34"/>
      <c r="V19" s="34"/>
      <c r="W19" s="34"/>
      <c r="X19" s="34"/>
      <c r="Y19" s="34"/>
      <c r="Z19" s="111"/>
      <c r="AA19" s="111"/>
      <c r="AB19" s="111"/>
      <c r="AC19" s="111"/>
      <c r="AD19" s="111"/>
      <c r="AE19" s="111"/>
      <c r="AF19" s="111"/>
      <c r="AG19" s="111"/>
      <c r="AH19" s="111"/>
      <c r="AI19" s="111"/>
      <c r="AJ19" s="111"/>
      <c r="AK19" s="111"/>
      <c r="AL19" s="111"/>
      <c r="AM19" s="111"/>
      <c r="AN19" s="111"/>
      <c r="AO19" s="34"/>
      <c r="AP19" s="34"/>
      <c r="AQ19" s="34"/>
      <c r="AR19" s="34"/>
      <c r="AS19" s="34"/>
      <c r="AT19" s="34"/>
      <c r="AU19" s="34"/>
      <c r="AV19" s="34"/>
      <c r="AW19" s="34"/>
      <c r="AX19" s="34"/>
      <c r="AY19" s="34"/>
      <c r="AZ19" s="34"/>
      <c r="BA19" s="34"/>
      <c r="BB19" s="34"/>
      <c r="BC19" s="34"/>
      <c r="BD19" s="34"/>
      <c r="BE19" s="34"/>
      <c r="BF19" s="34"/>
      <c r="BG19" s="34"/>
      <c r="BH19" s="34"/>
      <c r="BI19" s="34"/>
      <c r="BJ19" s="34"/>
      <c r="BK19" s="34"/>
      <c r="BL19" s="34"/>
      <c r="BM19" s="34"/>
      <c r="BN19" s="34"/>
      <c r="BO19" s="136"/>
      <c r="BP19" s="136"/>
      <c r="BQ19" s="136"/>
      <c r="BR19" s="136"/>
      <c r="BS19" s="136"/>
      <c r="BT19" s="136"/>
      <c r="BU19" s="136"/>
      <c r="BV19" s="136"/>
      <c r="BW19" s="136"/>
      <c r="BX19" s="137"/>
      <c r="BY19" s="5"/>
      <c r="BZ19" s="5"/>
      <c r="CA19" s="16"/>
    </row>
    <row r="20" spans="2:95" ht="23">
      <c r="B20" s="101"/>
      <c r="C20" s="9" t="s">
        <v>35</v>
      </c>
      <c r="D20" s="9"/>
      <c r="E20" s="5"/>
      <c r="F20" s="5"/>
      <c r="G20" s="3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92"/>
      <c r="AK20" s="5"/>
      <c r="AL20" s="5"/>
      <c r="AM20" s="5"/>
      <c r="AN20" s="5"/>
      <c r="AO20" s="5"/>
      <c r="AP20" s="5"/>
      <c r="AQ20" s="5"/>
      <c r="AR20" s="5"/>
      <c r="AS20" s="101"/>
      <c r="AT20" s="101"/>
      <c r="AU20" s="101"/>
      <c r="AV20" s="101"/>
      <c r="AW20" s="101"/>
      <c r="AX20" s="101"/>
      <c r="AY20" s="101"/>
      <c r="AZ20" s="101"/>
      <c r="BA20" s="101"/>
      <c r="BB20" s="101"/>
      <c r="BC20" s="101"/>
      <c r="BD20" s="101"/>
      <c r="BE20" s="101"/>
      <c r="BF20" s="101"/>
      <c r="BG20" s="101"/>
      <c r="BH20" s="101"/>
      <c r="BI20" s="101"/>
      <c r="BJ20" s="101"/>
      <c r="BK20" s="101"/>
      <c r="BL20" s="101"/>
      <c r="BM20" s="5"/>
      <c r="BN20" s="5"/>
      <c r="BO20" s="5"/>
      <c r="BP20" s="5"/>
      <c r="BQ20" s="5"/>
      <c r="BR20" s="5"/>
      <c r="BS20" s="5"/>
      <c r="BT20" s="5"/>
      <c r="BU20" s="5"/>
      <c r="BV20" s="5"/>
      <c r="BW20" s="5"/>
      <c r="BX20" s="5"/>
      <c r="BY20" s="5"/>
      <c r="BZ20" s="5"/>
      <c r="CA20" s="17"/>
    </row>
    <row r="21" spans="2:95" ht="10.5" customHeight="1" thickBot="1">
      <c r="B21" s="101"/>
      <c r="C21" s="10"/>
      <c r="D21" s="36"/>
      <c r="E21" s="36"/>
      <c r="F21" s="36"/>
      <c r="G21" s="36"/>
      <c r="H21" s="36"/>
      <c r="I21" s="36"/>
      <c r="J21" s="36"/>
      <c r="K21" s="36"/>
      <c r="L21" s="36"/>
      <c r="M21" s="36"/>
      <c r="N21" s="36"/>
      <c r="O21" s="36"/>
      <c r="P21" s="36"/>
      <c r="Q21" s="36"/>
      <c r="R21" s="36"/>
      <c r="S21" s="36"/>
      <c r="T21" s="36"/>
      <c r="U21" s="36"/>
      <c r="V21" s="36"/>
      <c r="W21" s="36"/>
      <c r="X21" s="36"/>
      <c r="Y21" s="36"/>
      <c r="Z21" s="36"/>
      <c r="AA21" s="36"/>
      <c r="AB21" s="36"/>
      <c r="AC21" s="37"/>
      <c r="AD21" s="37"/>
      <c r="AE21" s="37"/>
      <c r="AF21" s="37"/>
      <c r="AG21" s="37"/>
      <c r="AH21" s="36"/>
      <c r="AI21" s="37"/>
      <c r="AJ21" s="37"/>
      <c r="AK21" s="37"/>
      <c r="AL21" s="37"/>
      <c r="AM21" s="37"/>
      <c r="AN21" s="37"/>
      <c r="AO21" s="38"/>
      <c r="AP21" s="37"/>
      <c r="AQ21" s="37"/>
      <c r="AR21" s="37"/>
      <c r="AS21" s="101"/>
      <c r="AT21" s="101"/>
      <c r="AU21" s="101"/>
      <c r="AV21" s="101"/>
      <c r="AW21" s="101"/>
      <c r="AX21" s="101"/>
      <c r="AY21" s="101"/>
      <c r="AZ21" s="101"/>
      <c r="BA21" s="101"/>
      <c r="BB21" s="101"/>
      <c r="BC21" s="101"/>
      <c r="BD21" s="101"/>
      <c r="BE21" s="101"/>
      <c r="BF21" s="101"/>
      <c r="BG21" s="101"/>
      <c r="BH21" s="101"/>
      <c r="BI21" s="101"/>
      <c r="BJ21" s="101"/>
      <c r="BK21" s="101"/>
      <c r="BL21" s="101"/>
      <c r="BM21" s="36"/>
      <c r="BN21" s="36"/>
      <c r="BO21" s="36"/>
      <c r="BP21" s="36"/>
      <c r="BQ21" s="36"/>
      <c r="BR21" s="36"/>
      <c r="BS21" s="36"/>
      <c r="BT21" s="36"/>
      <c r="BU21" s="36"/>
      <c r="BV21" s="36"/>
      <c r="BW21" s="36"/>
      <c r="BX21" s="36"/>
      <c r="BY21" s="36"/>
      <c r="BZ21" s="36"/>
      <c r="CA21" s="20"/>
    </row>
    <row r="22" spans="2:95" ht="13" thickBot="1">
      <c r="B22" s="101"/>
      <c r="C22" s="84"/>
      <c r="D22" s="66"/>
      <c r="E22" s="304" t="s">
        <v>26</v>
      </c>
      <c r="F22" s="304"/>
      <c r="G22" s="304"/>
      <c r="H22" s="304"/>
      <c r="I22" s="304"/>
      <c r="J22" s="304"/>
      <c r="K22" s="304"/>
      <c r="L22" s="304"/>
      <c r="M22" s="304"/>
      <c r="N22" s="304"/>
      <c r="O22" s="304"/>
      <c r="P22" s="304"/>
      <c r="Q22" s="304"/>
      <c r="R22" s="304"/>
      <c r="S22" s="304"/>
      <c r="T22" s="304"/>
      <c r="U22" s="304"/>
      <c r="V22" s="304"/>
      <c r="W22" s="304"/>
      <c r="X22" s="304"/>
      <c r="Y22" s="304"/>
      <c r="Z22" s="304"/>
      <c r="AA22" s="304"/>
      <c r="AB22" s="304"/>
      <c r="AC22" s="304"/>
      <c r="AD22" s="304"/>
      <c r="AE22" s="304"/>
      <c r="AF22" s="304"/>
      <c r="AG22" s="304"/>
      <c r="AH22" s="304"/>
      <c r="AI22" s="304"/>
      <c r="AJ22" s="304"/>
      <c r="AK22" s="304"/>
      <c r="AL22" s="304"/>
      <c r="AM22" s="304"/>
      <c r="AN22" s="304"/>
      <c r="AO22" s="304"/>
      <c r="AP22" s="304"/>
      <c r="AQ22" s="304"/>
      <c r="AR22" s="304"/>
      <c r="AS22" s="304"/>
      <c r="AT22" s="304"/>
      <c r="AU22" s="304"/>
      <c r="AV22" s="304"/>
      <c r="AW22" s="304"/>
      <c r="AX22" s="143"/>
      <c r="AY22" s="107"/>
      <c r="AZ22" s="304" t="s">
        <v>27</v>
      </c>
      <c r="BA22" s="304"/>
      <c r="BB22" s="304"/>
      <c r="BC22" s="304"/>
      <c r="BD22" s="304"/>
      <c r="BE22" s="304"/>
      <c r="BF22" s="304"/>
      <c r="BG22" s="304"/>
      <c r="BH22" s="304"/>
      <c r="BI22" s="304"/>
      <c r="BJ22" s="304"/>
      <c r="BK22" s="304"/>
      <c r="BL22" s="304"/>
      <c r="BM22" s="304"/>
      <c r="BN22" s="304"/>
      <c r="BO22" s="304"/>
      <c r="BP22" s="304"/>
      <c r="BQ22" s="304"/>
      <c r="BR22" s="304"/>
      <c r="BS22" s="304"/>
      <c r="BT22" s="304"/>
      <c r="BU22" s="304"/>
      <c r="BV22" s="304"/>
      <c r="BW22" s="247"/>
      <c r="BX22" s="143"/>
      <c r="BY22" s="145"/>
      <c r="BZ22" s="101"/>
      <c r="CA22" s="18"/>
    </row>
    <row r="23" spans="2:95">
      <c r="B23" s="101"/>
      <c r="C23" s="44"/>
      <c r="D23" s="1"/>
      <c r="E23" s="300" t="s">
        <v>89</v>
      </c>
      <c r="F23" s="300"/>
      <c r="G23" s="300"/>
      <c r="H23" s="300"/>
      <c r="I23" s="300"/>
      <c r="J23" s="300"/>
      <c r="K23" s="300"/>
      <c r="L23" s="101"/>
      <c r="M23" s="300" t="s">
        <v>2</v>
      </c>
      <c r="N23" s="300"/>
      <c r="O23" s="300"/>
      <c r="P23" s="300"/>
      <c r="Q23" s="300"/>
      <c r="R23" s="300"/>
      <c r="S23" s="300"/>
      <c r="T23" s="101"/>
      <c r="U23" s="300" t="s">
        <v>3</v>
      </c>
      <c r="V23" s="300"/>
      <c r="W23" s="300"/>
      <c r="X23" s="300"/>
      <c r="Y23" s="300"/>
      <c r="Z23" s="300"/>
      <c r="AA23" s="300"/>
      <c r="AB23" s="101"/>
      <c r="AC23" s="363" t="s">
        <v>89</v>
      </c>
      <c r="AD23" s="363"/>
      <c r="AE23" s="363"/>
      <c r="AF23" s="363"/>
      <c r="AG23" s="363"/>
      <c r="AH23" s="363"/>
      <c r="AI23" s="363"/>
      <c r="AJ23" s="101"/>
      <c r="AK23" s="300" t="s">
        <v>4</v>
      </c>
      <c r="AL23" s="300"/>
      <c r="AM23" s="300"/>
      <c r="AN23" s="300"/>
      <c r="AO23" s="300"/>
      <c r="AP23" s="300"/>
      <c r="AQ23" s="1"/>
      <c r="AR23" s="300" t="s">
        <v>5</v>
      </c>
      <c r="AS23" s="300"/>
      <c r="AT23" s="300"/>
      <c r="AU23" s="300"/>
      <c r="AV23" s="300"/>
      <c r="AW23" s="300"/>
      <c r="AX23" s="12"/>
      <c r="AY23" s="101"/>
      <c r="AZ23" s="300" t="s">
        <v>89</v>
      </c>
      <c r="BA23" s="300"/>
      <c r="BB23" s="300"/>
      <c r="BC23" s="300"/>
      <c r="BD23" s="300"/>
      <c r="BE23" s="300"/>
      <c r="BF23" s="300"/>
      <c r="BG23" s="101"/>
      <c r="BH23" s="300" t="s">
        <v>2</v>
      </c>
      <c r="BI23" s="300"/>
      <c r="BJ23" s="300"/>
      <c r="BK23" s="300"/>
      <c r="BL23" s="300"/>
      <c r="BM23" s="300"/>
      <c r="BN23" s="1"/>
      <c r="BO23" s="300" t="s">
        <v>3</v>
      </c>
      <c r="BP23" s="300"/>
      <c r="BQ23" s="300"/>
      <c r="BR23" s="300"/>
      <c r="BS23" s="300"/>
      <c r="BT23" s="300"/>
      <c r="BU23" s="300"/>
      <c r="BV23" s="101"/>
      <c r="BW23" s="101"/>
      <c r="BX23" s="101"/>
      <c r="BY23" s="145"/>
      <c r="BZ23" s="101"/>
      <c r="CA23" s="18"/>
    </row>
    <row r="24" spans="2:95">
      <c r="B24" s="101"/>
      <c r="C24" s="85" t="s">
        <v>13</v>
      </c>
      <c r="D24" s="1"/>
      <c r="E24" s="300" t="s">
        <v>119</v>
      </c>
      <c r="F24" s="300"/>
      <c r="G24" s="300"/>
      <c r="H24" s="300"/>
      <c r="I24" s="300"/>
      <c r="J24" s="300"/>
      <c r="K24" s="300"/>
      <c r="L24" s="101"/>
      <c r="M24" s="300" t="s">
        <v>90</v>
      </c>
      <c r="N24" s="300"/>
      <c r="O24" s="300"/>
      <c r="P24" s="300"/>
      <c r="Q24" s="300"/>
      <c r="R24" s="300"/>
      <c r="S24" s="300"/>
      <c r="T24" s="101"/>
      <c r="U24" s="300" t="s">
        <v>0</v>
      </c>
      <c r="V24" s="300"/>
      <c r="W24" s="300"/>
      <c r="X24" s="300"/>
      <c r="Y24" s="300"/>
      <c r="Z24" s="300"/>
      <c r="AA24" s="300"/>
      <c r="AB24" s="101"/>
      <c r="AC24" s="300" t="s">
        <v>5</v>
      </c>
      <c r="AD24" s="300"/>
      <c r="AE24" s="300"/>
      <c r="AF24" s="300"/>
      <c r="AG24" s="300"/>
      <c r="AH24" s="300"/>
      <c r="AI24" s="300"/>
      <c r="AJ24" s="101"/>
      <c r="AK24" s="300" t="s">
        <v>5</v>
      </c>
      <c r="AL24" s="300"/>
      <c r="AM24" s="300"/>
      <c r="AN24" s="300"/>
      <c r="AO24" s="300"/>
      <c r="AP24" s="300"/>
      <c r="AQ24" s="1"/>
      <c r="AR24" s="300" t="s">
        <v>6</v>
      </c>
      <c r="AS24" s="300"/>
      <c r="AT24" s="300"/>
      <c r="AU24" s="300"/>
      <c r="AV24" s="300"/>
      <c r="AW24" s="300"/>
      <c r="AX24" s="12"/>
      <c r="AY24" s="101"/>
      <c r="AZ24" s="300" t="s">
        <v>119</v>
      </c>
      <c r="BA24" s="300"/>
      <c r="BB24" s="300"/>
      <c r="BC24" s="300"/>
      <c r="BD24" s="300"/>
      <c r="BE24" s="300"/>
      <c r="BF24" s="300"/>
      <c r="BG24" s="101"/>
      <c r="BH24" s="300" t="s">
        <v>90</v>
      </c>
      <c r="BI24" s="300"/>
      <c r="BJ24" s="300"/>
      <c r="BK24" s="300"/>
      <c r="BL24" s="300"/>
      <c r="BM24" s="300"/>
      <c r="BN24" s="1"/>
      <c r="BO24" s="300" t="s">
        <v>0</v>
      </c>
      <c r="BP24" s="300"/>
      <c r="BQ24" s="300"/>
      <c r="BR24" s="300"/>
      <c r="BS24" s="300"/>
      <c r="BT24" s="300"/>
      <c r="BU24" s="300"/>
      <c r="BV24" s="101"/>
      <c r="BW24" s="101"/>
      <c r="BX24" s="101"/>
      <c r="BY24" s="145"/>
      <c r="BZ24" s="101"/>
      <c r="CA24" s="18"/>
    </row>
    <row r="25" spans="2:95">
      <c r="B25" s="101"/>
      <c r="C25" s="86" t="s">
        <v>1</v>
      </c>
      <c r="D25" s="1"/>
      <c r="E25" s="300" t="s">
        <v>88</v>
      </c>
      <c r="F25" s="300"/>
      <c r="G25" s="300"/>
      <c r="H25" s="300"/>
      <c r="I25" s="300"/>
      <c r="J25" s="300"/>
      <c r="K25" s="300"/>
      <c r="L25" s="101"/>
      <c r="M25" s="300" t="s">
        <v>88</v>
      </c>
      <c r="N25" s="300"/>
      <c r="O25" s="300"/>
      <c r="P25" s="300"/>
      <c r="Q25" s="300"/>
      <c r="R25" s="300"/>
      <c r="S25" s="300"/>
      <c r="T25" s="101"/>
      <c r="U25" s="300"/>
      <c r="V25" s="300"/>
      <c r="W25" s="300"/>
      <c r="X25" s="300"/>
      <c r="Y25" s="300"/>
      <c r="Z25" s="300"/>
      <c r="AA25" s="300"/>
      <c r="AB25" s="101"/>
      <c r="AC25" s="300" t="s">
        <v>6</v>
      </c>
      <c r="AD25" s="300"/>
      <c r="AE25" s="300"/>
      <c r="AF25" s="300"/>
      <c r="AG25" s="300"/>
      <c r="AH25" s="300"/>
      <c r="AI25" s="300"/>
      <c r="AJ25" s="101"/>
      <c r="AK25" s="300" t="s">
        <v>6</v>
      </c>
      <c r="AL25" s="300"/>
      <c r="AM25" s="300"/>
      <c r="AN25" s="300"/>
      <c r="AO25" s="300"/>
      <c r="AP25" s="300"/>
      <c r="AQ25" s="1"/>
      <c r="AR25" s="300" t="s">
        <v>7</v>
      </c>
      <c r="AS25" s="300"/>
      <c r="AT25" s="300"/>
      <c r="AU25" s="300"/>
      <c r="AV25" s="300"/>
      <c r="AW25" s="300"/>
      <c r="AX25" s="12"/>
      <c r="AY25" s="101"/>
      <c r="AZ25" s="300" t="s">
        <v>88</v>
      </c>
      <c r="BA25" s="300"/>
      <c r="BB25" s="300"/>
      <c r="BC25" s="300"/>
      <c r="BD25" s="300"/>
      <c r="BE25" s="300"/>
      <c r="BF25" s="300"/>
      <c r="BG25" s="101"/>
      <c r="BH25" s="300" t="s">
        <v>88</v>
      </c>
      <c r="BI25" s="300"/>
      <c r="BJ25" s="300"/>
      <c r="BK25" s="300"/>
      <c r="BL25" s="300"/>
      <c r="BM25" s="300"/>
      <c r="BN25" s="1"/>
      <c r="BO25" s="300"/>
      <c r="BP25" s="300"/>
      <c r="BQ25" s="300"/>
      <c r="BR25" s="300"/>
      <c r="BS25" s="300"/>
      <c r="BT25" s="300"/>
      <c r="BU25" s="300"/>
      <c r="BV25" s="101"/>
      <c r="BW25" s="101"/>
      <c r="BX25" s="101"/>
      <c r="BY25" s="145"/>
      <c r="BZ25" s="101"/>
      <c r="CA25" s="17"/>
    </row>
    <row r="26" spans="2:95" ht="13" thickBot="1">
      <c r="B26" s="101"/>
      <c r="C26" s="86"/>
      <c r="D26" s="1"/>
      <c r="E26" s="301" t="s">
        <v>23</v>
      </c>
      <c r="F26" s="301"/>
      <c r="G26" s="301"/>
      <c r="H26" s="301"/>
      <c r="I26" s="301"/>
      <c r="J26" s="301"/>
      <c r="K26" s="301"/>
      <c r="L26" s="101"/>
      <c r="M26" s="301" t="s">
        <v>23</v>
      </c>
      <c r="N26" s="301"/>
      <c r="O26" s="301"/>
      <c r="P26" s="301"/>
      <c r="Q26" s="301"/>
      <c r="R26" s="301"/>
      <c r="S26" s="301"/>
      <c r="T26" s="101"/>
      <c r="U26" s="301" t="s">
        <v>25</v>
      </c>
      <c r="V26" s="301"/>
      <c r="W26" s="301"/>
      <c r="X26" s="301"/>
      <c r="Y26" s="301"/>
      <c r="Z26" s="301"/>
      <c r="AA26" s="301"/>
      <c r="AB26" s="101"/>
      <c r="AC26" s="301" t="s">
        <v>28</v>
      </c>
      <c r="AD26" s="301"/>
      <c r="AE26" s="301"/>
      <c r="AF26" s="301"/>
      <c r="AG26" s="301"/>
      <c r="AH26" s="301"/>
      <c r="AI26" s="301"/>
      <c r="AJ26" s="101"/>
      <c r="AK26" s="301" t="s">
        <v>28</v>
      </c>
      <c r="AL26" s="301"/>
      <c r="AM26" s="301"/>
      <c r="AN26" s="301"/>
      <c r="AO26" s="301"/>
      <c r="AP26" s="301"/>
      <c r="AQ26" s="1"/>
      <c r="AR26" s="301" t="s">
        <v>28</v>
      </c>
      <c r="AS26" s="301"/>
      <c r="AT26" s="301"/>
      <c r="AU26" s="301"/>
      <c r="AV26" s="301"/>
      <c r="AW26" s="301"/>
      <c r="AX26" s="12"/>
      <c r="AY26" s="101"/>
      <c r="AZ26" s="301" t="s">
        <v>24</v>
      </c>
      <c r="BA26" s="301"/>
      <c r="BB26" s="301"/>
      <c r="BC26" s="301"/>
      <c r="BD26" s="301"/>
      <c r="BE26" s="301"/>
      <c r="BF26" s="301"/>
      <c r="BG26" s="101"/>
      <c r="BH26" s="301" t="s">
        <v>24</v>
      </c>
      <c r="BI26" s="301"/>
      <c r="BJ26" s="301"/>
      <c r="BK26" s="301"/>
      <c r="BL26" s="301"/>
      <c r="BM26" s="301"/>
      <c r="BN26" s="100"/>
      <c r="BO26" s="301" t="s">
        <v>24</v>
      </c>
      <c r="BP26" s="301"/>
      <c r="BQ26" s="301"/>
      <c r="BR26" s="301"/>
      <c r="BS26" s="301"/>
      <c r="BT26" s="301"/>
      <c r="BU26" s="301"/>
      <c r="BV26" s="101"/>
      <c r="BW26" s="101"/>
      <c r="BX26" s="101"/>
      <c r="BY26" s="145"/>
      <c r="BZ26" s="101"/>
      <c r="CA26" s="17"/>
    </row>
    <row r="27" spans="2:95">
      <c r="B27" s="101"/>
      <c r="C27" s="76">
        <v>1</v>
      </c>
      <c r="D27" s="1"/>
      <c r="E27" s="302"/>
      <c r="F27" s="302"/>
      <c r="G27" s="302"/>
      <c r="H27" s="302"/>
      <c r="I27" s="302"/>
      <c r="J27" s="302"/>
      <c r="K27" s="302"/>
      <c r="L27" s="210"/>
      <c r="M27" s="308"/>
      <c r="N27" s="308"/>
      <c r="O27" s="308"/>
      <c r="P27" s="308"/>
      <c r="Q27" s="308"/>
      <c r="R27" s="308"/>
      <c r="S27" s="308"/>
      <c r="T27" s="101"/>
      <c r="U27" s="305">
        <f>E27-M27</f>
        <v>0</v>
      </c>
      <c r="V27" s="305"/>
      <c r="W27" s="305"/>
      <c r="X27" s="305"/>
      <c r="Y27" s="305"/>
      <c r="Z27" s="305"/>
      <c r="AA27" s="305"/>
      <c r="AB27" s="101"/>
      <c r="AC27" s="306"/>
      <c r="AD27" s="306"/>
      <c r="AE27" s="306"/>
      <c r="AF27" s="306"/>
      <c r="AG27" s="306"/>
      <c r="AH27" s="306"/>
      <c r="AI27" s="306"/>
      <c r="AJ27" s="210"/>
      <c r="AK27" s="302"/>
      <c r="AL27" s="302"/>
      <c r="AM27" s="302"/>
      <c r="AN27" s="302"/>
      <c r="AO27" s="302"/>
      <c r="AP27" s="302"/>
      <c r="AQ27" s="80"/>
      <c r="AR27" s="307">
        <f>AC27-AK27</f>
        <v>0</v>
      </c>
      <c r="AS27" s="307"/>
      <c r="AT27" s="307"/>
      <c r="AU27" s="307"/>
      <c r="AV27" s="307"/>
      <c r="AW27" s="307"/>
      <c r="AX27" s="144"/>
      <c r="AY27" s="101"/>
      <c r="AZ27" s="326"/>
      <c r="BA27" s="326"/>
      <c r="BB27" s="326"/>
      <c r="BC27" s="326"/>
      <c r="BD27" s="326"/>
      <c r="BE27" s="326"/>
      <c r="BF27" s="326"/>
      <c r="BG27" s="210"/>
      <c r="BH27" s="326"/>
      <c r="BI27" s="326"/>
      <c r="BJ27" s="326"/>
      <c r="BK27" s="326"/>
      <c r="BL27" s="326"/>
      <c r="BM27" s="326"/>
      <c r="BN27" s="80"/>
      <c r="BO27" s="305">
        <f>AZ27-BH27</f>
        <v>0</v>
      </c>
      <c r="BP27" s="305"/>
      <c r="BQ27" s="305"/>
      <c r="BR27" s="305"/>
      <c r="BS27" s="305"/>
      <c r="BT27" s="305"/>
      <c r="BU27" s="305"/>
      <c r="BV27" s="101"/>
      <c r="BW27" s="101"/>
      <c r="BX27" s="101"/>
      <c r="BY27" s="145"/>
      <c r="BZ27" s="101"/>
      <c r="CA27" s="17"/>
    </row>
    <row r="28" spans="2:95">
      <c r="B28" s="101"/>
      <c r="C28" s="76">
        <v>2</v>
      </c>
      <c r="D28" s="1"/>
      <c r="E28" s="303"/>
      <c r="F28" s="303"/>
      <c r="G28" s="303"/>
      <c r="H28" s="303"/>
      <c r="I28" s="303"/>
      <c r="J28" s="303"/>
      <c r="K28" s="303"/>
      <c r="L28" s="210"/>
      <c r="M28" s="303"/>
      <c r="N28" s="303"/>
      <c r="O28" s="303"/>
      <c r="P28" s="303"/>
      <c r="Q28" s="303"/>
      <c r="R28" s="303"/>
      <c r="S28" s="303"/>
      <c r="T28" s="101"/>
      <c r="U28" s="317">
        <f>E28-M28</f>
        <v>0</v>
      </c>
      <c r="V28" s="317"/>
      <c r="W28" s="317"/>
      <c r="X28" s="317"/>
      <c r="Y28" s="317"/>
      <c r="Z28" s="317"/>
      <c r="AA28" s="317"/>
      <c r="AB28" s="101"/>
      <c r="AC28" s="303"/>
      <c r="AD28" s="303"/>
      <c r="AE28" s="303"/>
      <c r="AF28" s="303"/>
      <c r="AG28" s="303"/>
      <c r="AH28" s="303"/>
      <c r="AI28" s="303"/>
      <c r="AJ28" s="210"/>
      <c r="AK28" s="303"/>
      <c r="AL28" s="303"/>
      <c r="AM28" s="303"/>
      <c r="AN28" s="303"/>
      <c r="AO28" s="303"/>
      <c r="AP28" s="303"/>
      <c r="AQ28" s="80"/>
      <c r="AR28" s="327">
        <f>AC28-AK28</f>
        <v>0</v>
      </c>
      <c r="AS28" s="327"/>
      <c r="AT28" s="327"/>
      <c r="AU28" s="327"/>
      <c r="AV28" s="327"/>
      <c r="AW28" s="327"/>
      <c r="AX28" s="144"/>
      <c r="AY28" s="101"/>
      <c r="AZ28" s="314"/>
      <c r="BA28" s="314"/>
      <c r="BB28" s="314"/>
      <c r="BC28" s="314"/>
      <c r="BD28" s="314"/>
      <c r="BE28" s="314"/>
      <c r="BF28" s="314"/>
      <c r="BG28" s="210"/>
      <c r="BH28" s="314"/>
      <c r="BI28" s="314"/>
      <c r="BJ28" s="314"/>
      <c r="BK28" s="314"/>
      <c r="BL28" s="314"/>
      <c r="BM28" s="314"/>
      <c r="BN28" s="80"/>
      <c r="BO28" s="317">
        <f>AZ28-BH28</f>
        <v>0</v>
      </c>
      <c r="BP28" s="317"/>
      <c r="BQ28" s="317"/>
      <c r="BR28" s="317"/>
      <c r="BS28" s="317"/>
      <c r="BT28" s="317"/>
      <c r="BU28" s="317"/>
      <c r="BV28" s="101"/>
      <c r="BW28" s="101"/>
      <c r="BX28" s="101"/>
      <c r="BY28" s="145"/>
      <c r="BZ28" s="101"/>
      <c r="CA28" s="17"/>
      <c r="CC28" s="329"/>
      <c r="CD28" s="329"/>
      <c r="CE28" s="329"/>
      <c r="CF28" s="329"/>
      <c r="CG28" s="329"/>
      <c r="CH28" s="329"/>
      <c r="CI28" s="329"/>
      <c r="CJ28" s="329"/>
      <c r="CK28" s="329"/>
      <c r="CL28" s="329"/>
      <c r="CM28" s="329"/>
      <c r="CN28" s="329"/>
      <c r="CO28" s="329"/>
      <c r="CP28" s="329"/>
      <c r="CQ28" s="329"/>
    </row>
    <row r="29" spans="2:95">
      <c r="B29" s="101"/>
      <c r="C29" s="76">
        <v>3</v>
      </c>
      <c r="D29" s="1"/>
      <c r="E29" s="303"/>
      <c r="F29" s="303"/>
      <c r="G29" s="303"/>
      <c r="H29" s="303"/>
      <c r="I29" s="303"/>
      <c r="J29" s="303"/>
      <c r="K29" s="303"/>
      <c r="L29" s="210"/>
      <c r="M29" s="303"/>
      <c r="N29" s="303"/>
      <c r="O29" s="303"/>
      <c r="P29" s="303"/>
      <c r="Q29" s="303"/>
      <c r="R29" s="303"/>
      <c r="S29" s="303"/>
      <c r="T29" s="101"/>
      <c r="U29" s="317">
        <f>E29-M29</f>
        <v>0</v>
      </c>
      <c r="V29" s="317"/>
      <c r="W29" s="317"/>
      <c r="X29" s="317"/>
      <c r="Y29" s="317"/>
      <c r="Z29" s="317"/>
      <c r="AA29" s="317"/>
      <c r="AB29" s="101"/>
      <c r="AC29" s="303"/>
      <c r="AD29" s="303"/>
      <c r="AE29" s="303"/>
      <c r="AF29" s="303"/>
      <c r="AG29" s="303"/>
      <c r="AH29" s="303"/>
      <c r="AI29" s="303"/>
      <c r="AJ29" s="210"/>
      <c r="AK29" s="303"/>
      <c r="AL29" s="303"/>
      <c r="AM29" s="303"/>
      <c r="AN29" s="303"/>
      <c r="AO29" s="303"/>
      <c r="AP29" s="303"/>
      <c r="AQ29" s="80"/>
      <c r="AR29" s="327">
        <f>AC29-AK29</f>
        <v>0</v>
      </c>
      <c r="AS29" s="327"/>
      <c r="AT29" s="327"/>
      <c r="AU29" s="327"/>
      <c r="AV29" s="327"/>
      <c r="AW29" s="327"/>
      <c r="AX29" s="144"/>
      <c r="AY29" s="101"/>
      <c r="AZ29" s="314"/>
      <c r="BA29" s="314"/>
      <c r="BB29" s="314"/>
      <c r="BC29" s="314"/>
      <c r="BD29" s="314"/>
      <c r="BE29" s="314"/>
      <c r="BF29" s="314"/>
      <c r="BG29" s="210"/>
      <c r="BH29" s="314"/>
      <c r="BI29" s="314"/>
      <c r="BJ29" s="314"/>
      <c r="BK29" s="314"/>
      <c r="BL29" s="314"/>
      <c r="BM29" s="314"/>
      <c r="BN29" s="80"/>
      <c r="BO29" s="317">
        <f>AZ29-BH29</f>
        <v>0</v>
      </c>
      <c r="BP29" s="317"/>
      <c r="BQ29" s="317"/>
      <c r="BR29" s="317"/>
      <c r="BS29" s="317"/>
      <c r="BT29" s="317"/>
      <c r="BU29" s="317"/>
      <c r="BV29" s="101"/>
      <c r="BW29" s="101"/>
      <c r="BX29" s="101"/>
      <c r="BY29" s="145"/>
      <c r="BZ29" s="101"/>
      <c r="CA29" s="21"/>
    </row>
    <row r="30" spans="2:95">
      <c r="B30" s="101"/>
      <c r="C30" s="139">
        <v>4</v>
      </c>
      <c r="D30" s="1"/>
      <c r="E30" s="303"/>
      <c r="F30" s="303"/>
      <c r="G30" s="303"/>
      <c r="H30" s="303"/>
      <c r="I30" s="303"/>
      <c r="J30" s="303"/>
      <c r="K30" s="303"/>
      <c r="L30" s="210"/>
      <c r="M30" s="303"/>
      <c r="N30" s="303"/>
      <c r="O30" s="303"/>
      <c r="P30" s="303"/>
      <c r="Q30" s="303"/>
      <c r="R30" s="303"/>
      <c r="S30" s="303"/>
      <c r="T30" s="101"/>
      <c r="U30" s="317">
        <f>E30-M30</f>
        <v>0</v>
      </c>
      <c r="V30" s="317"/>
      <c r="W30" s="317"/>
      <c r="X30" s="317"/>
      <c r="Y30" s="317"/>
      <c r="Z30" s="317"/>
      <c r="AA30" s="317"/>
      <c r="AB30" s="101"/>
      <c r="AC30" s="303"/>
      <c r="AD30" s="303"/>
      <c r="AE30" s="303"/>
      <c r="AF30" s="303"/>
      <c r="AG30" s="303"/>
      <c r="AH30" s="303"/>
      <c r="AI30" s="303"/>
      <c r="AJ30" s="210"/>
      <c r="AK30" s="303"/>
      <c r="AL30" s="303"/>
      <c r="AM30" s="303"/>
      <c r="AN30" s="303"/>
      <c r="AO30" s="303"/>
      <c r="AP30" s="303"/>
      <c r="AQ30" s="80"/>
      <c r="AR30" s="327">
        <f>AC30-AK30</f>
        <v>0</v>
      </c>
      <c r="AS30" s="327"/>
      <c r="AT30" s="327"/>
      <c r="AU30" s="327"/>
      <c r="AV30" s="327"/>
      <c r="AW30" s="327"/>
      <c r="AX30" s="144"/>
      <c r="AY30" s="101"/>
      <c r="AZ30" s="314"/>
      <c r="BA30" s="314"/>
      <c r="BB30" s="314"/>
      <c r="BC30" s="314"/>
      <c r="BD30" s="314"/>
      <c r="BE30" s="314"/>
      <c r="BF30" s="314"/>
      <c r="BG30" s="210"/>
      <c r="BH30" s="314"/>
      <c r="BI30" s="314"/>
      <c r="BJ30" s="314"/>
      <c r="BK30" s="314"/>
      <c r="BL30" s="314"/>
      <c r="BM30" s="314"/>
      <c r="BN30" s="80"/>
      <c r="BO30" s="317">
        <f>AZ30-BH30</f>
        <v>0</v>
      </c>
      <c r="BP30" s="317"/>
      <c r="BQ30" s="317"/>
      <c r="BR30" s="317"/>
      <c r="BS30" s="317"/>
      <c r="BT30" s="317"/>
      <c r="BU30" s="317"/>
      <c r="BV30" s="101"/>
      <c r="BW30" s="101"/>
      <c r="BX30" s="101"/>
      <c r="BY30" s="145"/>
      <c r="BZ30" s="101"/>
      <c r="CA30" s="18"/>
    </row>
    <row r="31" spans="2:95">
      <c r="B31" s="101"/>
      <c r="C31" s="139">
        <v>5</v>
      </c>
      <c r="D31" s="1"/>
      <c r="E31" s="303"/>
      <c r="F31" s="303"/>
      <c r="G31" s="303"/>
      <c r="H31" s="303"/>
      <c r="I31" s="303"/>
      <c r="J31" s="303"/>
      <c r="K31" s="303"/>
      <c r="L31" s="210"/>
      <c r="M31" s="303"/>
      <c r="N31" s="303"/>
      <c r="O31" s="303"/>
      <c r="P31" s="303"/>
      <c r="Q31" s="303"/>
      <c r="R31" s="303"/>
      <c r="S31" s="303"/>
      <c r="T31" s="101"/>
      <c r="U31" s="317">
        <f>E31-M31</f>
        <v>0</v>
      </c>
      <c r="V31" s="317"/>
      <c r="W31" s="317"/>
      <c r="X31" s="317"/>
      <c r="Y31" s="317"/>
      <c r="Z31" s="317"/>
      <c r="AA31" s="317"/>
      <c r="AB31" s="101"/>
      <c r="AC31" s="303"/>
      <c r="AD31" s="303"/>
      <c r="AE31" s="303"/>
      <c r="AF31" s="303"/>
      <c r="AG31" s="303"/>
      <c r="AH31" s="303"/>
      <c r="AI31" s="303"/>
      <c r="AJ31" s="210"/>
      <c r="AK31" s="303"/>
      <c r="AL31" s="303"/>
      <c r="AM31" s="303"/>
      <c r="AN31" s="303"/>
      <c r="AO31" s="303"/>
      <c r="AP31" s="303"/>
      <c r="AQ31" s="80"/>
      <c r="AR31" s="327">
        <f>AC31-AK31</f>
        <v>0</v>
      </c>
      <c r="AS31" s="327"/>
      <c r="AT31" s="327"/>
      <c r="AU31" s="327"/>
      <c r="AV31" s="327"/>
      <c r="AW31" s="327"/>
      <c r="AX31" s="144"/>
      <c r="AY31" s="101"/>
      <c r="AZ31" s="314"/>
      <c r="BA31" s="314"/>
      <c r="BB31" s="314"/>
      <c r="BC31" s="314"/>
      <c r="BD31" s="314"/>
      <c r="BE31" s="314"/>
      <c r="BF31" s="314"/>
      <c r="BG31" s="210"/>
      <c r="BH31" s="314"/>
      <c r="BI31" s="314"/>
      <c r="BJ31" s="314"/>
      <c r="BK31" s="314"/>
      <c r="BL31" s="314"/>
      <c r="BM31" s="314"/>
      <c r="BN31" s="80"/>
      <c r="BO31" s="317">
        <f>AZ31-BH31</f>
        <v>0</v>
      </c>
      <c r="BP31" s="317"/>
      <c r="BQ31" s="317"/>
      <c r="BR31" s="317"/>
      <c r="BS31" s="317"/>
      <c r="BT31" s="317"/>
      <c r="BU31" s="317"/>
      <c r="BV31" s="101"/>
      <c r="BW31" s="101"/>
      <c r="BX31" s="101"/>
      <c r="BY31" s="145"/>
      <c r="BZ31" s="101"/>
      <c r="CA31" s="18"/>
    </row>
    <row r="32" spans="2:95">
      <c r="B32" s="101"/>
      <c r="C32" s="76"/>
      <c r="D32" s="1"/>
      <c r="E32" s="80"/>
      <c r="F32" s="80"/>
      <c r="G32" s="80"/>
      <c r="H32" s="80"/>
      <c r="I32" s="80"/>
      <c r="J32" s="80"/>
      <c r="K32" s="101"/>
      <c r="L32" s="101"/>
      <c r="M32" s="340" t="s">
        <v>32</v>
      </c>
      <c r="N32" s="340"/>
      <c r="O32" s="340"/>
      <c r="P32" s="340"/>
      <c r="Q32" s="340"/>
      <c r="R32" s="340"/>
      <c r="S32" s="340"/>
      <c r="T32" s="101"/>
      <c r="U32" s="317">
        <f>SUM(U27:Y31)</f>
        <v>0</v>
      </c>
      <c r="V32" s="317"/>
      <c r="W32" s="317"/>
      <c r="X32" s="317"/>
      <c r="Y32" s="317"/>
      <c r="Z32" s="317"/>
      <c r="AA32" s="317"/>
      <c r="AB32" s="101"/>
      <c r="AC32" s="101"/>
      <c r="AD32" s="101"/>
      <c r="AE32" s="101"/>
      <c r="AF32" s="80"/>
      <c r="AG32" s="101"/>
      <c r="AH32" s="101"/>
      <c r="AI32" s="101"/>
      <c r="AJ32" s="131"/>
      <c r="AK32" s="340" t="s">
        <v>32</v>
      </c>
      <c r="AL32" s="340"/>
      <c r="AM32" s="340"/>
      <c r="AN32" s="340"/>
      <c r="AO32" s="340"/>
      <c r="AP32" s="340"/>
      <c r="AQ32" s="80"/>
      <c r="AR32" s="317">
        <f>SUM(AR27:AW31)</f>
        <v>0</v>
      </c>
      <c r="AS32" s="317"/>
      <c r="AT32" s="317"/>
      <c r="AU32" s="317"/>
      <c r="AV32" s="317"/>
      <c r="AW32" s="317"/>
      <c r="AX32" s="144"/>
      <c r="AY32" s="101"/>
      <c r="AZ32" s="101"/>
      <c r="BA32" s="142"/>
      <c r="BB32" s="101"/>
      <c r="BC32" s="81"/>
      <c r="BD32" s="81"/>
      <c r="BE32" s="81"/>
      <c r="BF32" s="81"/>
      <c r="BG32" s="211"/>
      <c r="BH32" s="333" t="s">
        <v>32</v>
      </c>
      <c r="BI32" s="333"/>
      <c r="BJ32" s="333"/>
      <c r="BK32" s="333"/>
      <c r="BL32" s="333"/>
      <c r="BM32" s="333"/>
      <c r="BN32" s="80"/>
      <c r="BO32" s="317">
        <f>SUM(BO27:BS31)</f>
        <v>0</v>
      </c>
      <c r="BP32" s="317"/>
      <c r="BQ32" s="317"/>
      <c r="BR32" s="317"/>
      <c r="BS32" s="317"/>
      <c r="BT32" s="317"/>
      <c r="BU32" s="317"/>
      <c r="BV32" s="101"/>
      <c r="BW32" s="101"/>
      <c r="BX32" s="101"/>
      <c r="BY32" s="145"/>
      <c r="BZ32" s="101"/>
      <c r="CA32" s="18"/>
    </row>
    <row r="33" spans="2:79" ht="13" thickBot="1">
      <c r="B33" s="101"/>
      <c r="C33" s="40"/>
      <c r="D33" s="346"/>
      <c r="E33" s="346"/>
      <c r="F33" s="346"/>
      <c r="G33" s="346"/>
      <c r="H33" s="346"/>
      <c r="I33" s="346"/>
      <c r="J33" s="346"/>
      <c r="K33" s="112"/>
      <c r="L33" s="112"/>
      <c r="M33" s="65"/>
      <c r="N33" s="65"/>
      <c r="O33" s="65"/>
      <c r="P33" s="65"/>
      <c r="Q33" s="65"/>
      <c r="R33" s="112"/>
      <c r="S33" s="112"/>
      <c r="T33" s="112"/>
      <c r="U33" s="112"/>
      <c r="V33" s="112"/>
      <c r="W33" s="112"/>
      <c r="X33" s="112"/>
      <c r="Y33" s="112"/>
      <c r="Z33" s="112"/>
      <c r="AA33" s="112"/>
      <c r="AB33" s="112"/>
      <c r="AC33" s="112"/>
      <c r="AD33" s="112"/>
      <c r="AE33" s="112"/>
      <c r="AF33" s="65"/>
      <c r="AG33" s="41"/>
      <c r="AH33" s="41"/>
      <c r="AI33" s="41"/>
      <c r="AJ33" s="41"/>
      <c r="AK33" s="41"/>
      <c r="AL33" s="41"/>
      <c r="AM33" s="55"/>
      <c r="AN33" s="55"/>
      <c r="AO33" s="55"/>
      <c r="AP33" s="55"/>
      <c r="AQ33" s="55"/>
      <c r="AR33" s="55"/>
      <c r="AS33" s="55"/>
      <c r="AT33" s="55"/>
      <c r="AU33" s="55"/>
      <c r="AV33" s="55"/>
      <c r="AW33" s="55"/>
      <c r="AX33" s="55"/>
      <c r="AY33" s="42"/>
      <c r="AZ33" s="112"/>
      <c r="BA33" s="41"/>
      <c r="BB33" s="41"/>
      <c r="BC33" s="41"/>
      <c r="BD33" s="41"/>
      <c r="BE33" s="55"/>
      <c r="BF33" s="55"/>
      <c r="BG33" s="55"/>
      <c r="BH33" s="55"/>
      <c r="BI33" s="55"/>
      <c r="BJ33" s="55"/>
      <c r="BK33" s="55"/>
      <c r="BL33" s="55"/>
      <c r="BM33" s="55"/>
      <c r="BN33" s="55"/>
      <c r="BO33" s="55"/>
      <c r="BP33" s="55"/>
      <c r="BQ33" s="55"/>
      <c r="BR33" s="56"/>
      <c r="BS33" s="56"/>
      <c r="BT33" s="56"/>
      <c r="BU33" s="56"/>
      <c r="BV33" s="56"/>
      <c r="BW33" s="56"/>
      <c r="BX33" s="112"/>
      <c r="BY33" s="145"/>
      <c r="BZ33" s="101"/>
      <c r="CA33" s="17"/>
    </row>
    <row r="34" spans="2:79" ht="8.15" customHeight="1">
      <c r="B34" s="101"/>
      <c r="C34" s="5"/>
      <c r="D34" s="5"/>
      <c r="E34" s="5"/>
      <c r="F34" s="5"/>
      <c r="G34" s="101"/>
      <c r="H34" s="5"/>
      <c r="I34" s="1"/>
      <c r="J34" s="5"/>
      <c r="K34" s="339"/>
      <c r="L34" s="339"/>
      <c r="M34" s="339"/>
      <c r="N34" s="339"/>
      <c r="O34" s="339"/>
      <c r="P34" s="1"/>
      <c r="Q34" s="5"/>
      <c r="R34" s="5"/>
      <c r="S34" s="5"/>
      <c r="T34" s="5"/>
      <c r="U34" s="43"/>
      <c r="V34" s="1"/>
      <c r="W34" s="339"/>
      <c r="X34" s="339"/>
      <c r="Y34" s="339"/>
      <c r="Z34" s="339"/>
      <c r="AA34" s="339"/>
      <c r="AB34" s="1"/>
      <c r="AC34" s="5"/>
      <c r="AD34" s="6"/>
      <c r="AE34" s="6"/>
      <c r="AF34" s="5"/>
      <c r="AG34" s="1"/>
      <c r="AH34" s="5"/>
      <c r="AI34" s="5"/>
      <c r="AJ34" s="339"/>
      <c r="AK34" s="339"/>
      <c r="AL34" s="339"/>
      <c r="AM34" s="339"/>
      <c r="AN34" s="339"/>
      <c r="AO34" s="5"/>
      <c r="AP34" s="101"/>
      <c r="AQ34" s="101"/>
      <c r="AR34" s="101"/>
      <c r="AS34" s="101"/>
      <c r="AT34" s="101"/>
      <c r="AU34" s="101"/>
      <c r="AV34" s="101"/>
      <c r="AW34" s="101"/>
      <c r="AX34" s="101"/>
      <c r="AY34" s="101"/>
      <c r="AZ34" s="101"/>
      <c r="BA34" s="101"/>
      <c r="BB34" s="101"/>
      <c r="BC34" s="101"/>
      <c r="BD34" s="101"/>
      <c r="BE34" s="101"/>
      <c r="BF34" s="101"/>
      <c r="BG34" s="101"/>
      <c r="BH34" s="101"/>
      <c r="BI34" s="101"/>
      <c r="BJ34" s="101"/>
      <c r="BK34" s="101"/>
      <c r="BL34" s="101"/>
      <c r="BM34" s="101"/>
      <c r="BN34" s="101"/>
      <c r="BO34" s="101"/>
      <c r="BP34" s="101"/>
      <c r="BQ34" s="101"/>
      <c r="BR34" s="101"/>
      <c r="BS34" s="101"/>
      <c r="BT34" s="101"/>
      <c r="BU34" s="101"/>
      <c r="BV34" s="101"/>
      <c r="BW34" s="101"/>
      <c r="BX34" s="101"/>
      <c r="BY34" s="101"/>
      <c r="BZ34" s="101"/>
      <c r="CA34" s="17"/>
    </row>
    <row r="35" spans="2:79" ht="17.25" customHeight="1" thickBot="1">
      <c r="B35" s="101"/>
      <c r="C35" s="29"/>
      <c r="D35" s="9" t="s">
        <v>8</v>
      </c>
      <c r="E35" s="1"/>
      <c r="F35" s="1"/>
      <c r="G35" s="101"/>
      <c r="H35" s="5"/>
      <c r="I35" s="5"/>
      <c r="J35" s="5"/>
      <c r="K35" s="5"/>
      <c r="L35" s="5"/>
      <c r="M35" s="5"/>
      <c r="N35" s="5"/>
      <c r="O35" s="5"/>
      <c r="P35" s="5"/>
      <c r="Q35" s="5"/>
      <c r="R35" s="1"/>
      <c r="S35" s="5"/>
      <c r="T35" s="5"/>
      <c r="U35" s="5"/>
      <c r="V35" s="5"/>
      <c r="W35" s="5"/>
      <c r="X35" s="5"/>
      <c r="Y35" s="5"/>
      <c r="Z35" s="1"/>
      <c r="AA35" s="1"/>
      <c r="AB35" s="1"/>
      <c r="AC35" s="1"/>
      <c r="AD35" s="1"/>
      <c r="AE35" s="1"/>
      <c r="AF35" s="1"/>
      <c r="AG35" s="1"/>
      <c r="AH35" s="1"/>
      <c r="AI35" s="1"/>
      <c r="AJ35" s="14"/>
      <c r="AK35" s="1"/>
      <c r="AL35" s="1"/>
      <c r="AM35" s="1"/>
      <c r="AN35" s="1"/>
      <c r="AO35" s="1"/>
      <c r="AP35" s="101"/>
      <c r="AQ35" s="101"/>
      <c r="AR35" s="101"/>
      <c r="AS35" s="101"/>
      <c r="AT35" s="101"/>
      <c r="AU35" s="113"/>
      <c r="AV35" s="113"/>
      <c r="AW35" s="113"/>
      <c r="AX35" s="113"/>
      <c r="AY35" s="113"/>
      <c r="AZ35" s="113"/>
      <c r="BA35" s="138"/>
      <c r="BB35" s="138"/>
      <c r="BC35" s="113"/>
      <c r="BD35" s="113"/>
      <c r="BE35" s="219"/>
      <c r="BF35" s="9" t="s">
        <v>209</v>
      </c>
      <c r="BG35" s="219"/>
      <c r="BH35" s="219"/>
      <c r="BI35" s="219"/>
      <c r="BJ35" s="131"/>
      <c r="BK35" s="131"/>
      <c r="BL35" s="131"/>
      <c r="BM35" s="220"/>
      <c r="BN35" s="220"/>
      <c r="BO35" s="220"/>
      <c r="BP35" s="220"/>
      <c r="BQ35" s="220"/>
      <c r="BR35" s="220"/>
      <c r="BS35" s="220"/>
      <c r="BT35" s="220"/>
      <c r="BU35" s="220"/>
      <c r="BV35" s="220"/>
      <c r="BW35" s="220"/>
      <c r="BX35" s="220"/>
      <c r="BY35" s="220"/>
      <c r="BZ35" s="1"/>
      <c r="CA35" s="16"/>
    </row>
    <row r="36" spans="2:79" ht="47.25" customHeight="1">
      <c r="B36" s="101"/>
      <c r="C36" s="114"/>
      <c r="D36" s="345" t="s">
        <v>38</v>
      </c>
      <c r="E36" s="345"/>
      <c r="F36" s="345"/>
      <c r="G36" s="345"/>
      <c r="H36" s="345"/>
      <c r="I36" s="345"/>
      <c r="J36" s="345"/>
      <c r="K36" s="345"/>
      <c r="L36" s="345"/>
      <c r="M36" s="345"/>
      <c r="N36" s="345"/>
      <c r="O36" s="345"/>
      <c r="P36" s="345"/>
      <c r="Q36" s="345"/>
      <c r="R36" s="345"/>
      <c r="S36" s="332">
        <f>U32</f>
        <v>0</v>
      </c>
      <c r="T36" s="332"/>
      <c r="U36" s="332"/>
      <c r="V36" s="332"/>
      <c r="W36" s="332"/>
      <c r="X36" s="332"/>
      <c r="Y36" s="332"/>
      <c r="Z36" s="332"/>
      <c r="AA36" s="332"/>
      <c r="AB36" s="332"/>
      <c r="AC36" s="87"/>
      <c r="AD36" s="117"/>
      <c r="AE36" s="115"/>
      <c r="AF36" s="88"/>
      <c r="AG36" s="87"/>
      <c r="AH36" s="87"/>
      <c r="AI36" s="116"/>
      <c r="AJ36" s="116"/>
      <c r="AK36" s="116"/>
      <c r="AL36" s="116"/>
      <c r="AM36" s="116"/>
      <c r="AN36" s="116"/>
      <c r="AO36" s="116"/>
      <c r="AP36" s="116"/>
      <c r="AQ36" s="116"/>
      <c r="AR36" s="91" t="s">
        <v>111</v>
      </c>
      <c r="AS36" s="116"/>
      <c r="AT36" s="318">
        <f>BQ18</f>
        <v>0</v>
      </c>
      <c r="AU36" s="318"/>
      <c r="AV36" s="318"/>
      <c r="AW36" s="318"/>
      <c r="AX36" s="318"/>
      <c r="AY36" s="318"/>
      <c r="AZ36" s="318"/>
      <c r="BA36" s="318"/>
      <c r="BB36" s="140"/>
      <c r="BC36" s="113"/>
      <c r="BD36" s="113"/>
      <c r="BE36" s="319" t="s">
        <v>215</v>
      </c>
      <c r="BF36" s="320"/>
      <c r="BG36" s="320"/>
      <c r="BH36" s="320"/>
      <c r="BI36" s="320"/>
      <c r="BJ36" s="320"/>
      <c r="BK36" s="320"/>
      <c r="BL36" s="320"/>
      <c r="BM36" s="320"/>
      <c r="BN36" s="320"/>
      <c r="BO36" s="320"/>
      <c r="BP36" s="320"/>
      <c r="BQ36" s="320"/>
      <c r="BR36" s="320"/>
      <c r="BS36" s="320"/>
      <c r="BT36" s="320"/>
      <c r="BU36" s="320"/>
      <c r="BV36" s="320"/>
      <c r="BW36" s="320"/>
      <c r="BX36" s="320"/>
      <c r="BY36" s="321"/>
      <c r="BZ36" s="131"/>
    </row>
    <row r="37" spans="2:79" ht="26.25" customHeight="1">
      <c r="B37" s="101"/>
      <c r="C37" s="39"/>
      <c r="D37" s="344" t="s">
        <v>39</v>
      </c>
      <c r="E37" s="331"/>
      <c r="F37" s="331"/>
      <c r="G37" s="331"/>
      <c r="H37" s="331"/>
      <c r="I37" s="331"/>
      <c r="J37" s="331"/>
      <c r="K37" s="331"/>
      <c r="L37" s="331"/>
      <c r="M37" s="331"/>
      <c r="N37" s="331"/>
      <c r="O37" s="331"/>
      <c r="P37" s="331"/>
      <c r="Q37" s="331"/>
      <c r="R37" s="331"/>
      <c r="S37" s="343">
        <f>BO32</f>
        <v>0</v>
      </c>
      <c r="T37" s="343"/>
      <c r="U37" s="343"/>
      <c r="V37" s="343"/>
      <c r="W37" s="343"/>
      <c r="X37" s="343"/>
      <c r="Y37" s="343"/>
      <c r="Z37" s="343"/>
      <c r="AA37" s="343"/>
      <c r="AB37" s="343"/>
      <c r="AC37" s="89"/>
      <c r="AD37" s="117"/>
      <c r="AE37" s="115"/>
      <c r="AF37" s="117"/>
      <c r="AG37" s="89"/>
      <c r="AH37" s="89"/>
      <c r="AI37" s="118"/>
      <c r="AJ37" s="119"/>
      <c r="AK37" s="119"/>
      <c r="AL37" s="119"/>
      <c r="AM37" s="119"/>
      <c r="AN37" s="119"/>
      <c r="AO37" s="119"/>
      <c r="AP37" s="119"/>
      <c r="AQ37" s="119"/>
      <c r="AR37" s="120" t="s">
        <v>112</v>
      </c>
      <c r="AS37" s="89"/>
      <c r="AT37" s="316">
        <f>IF(((0.24*U32)+(CH1*BO32))&gt;AL9*BQ18,AL9*BQ18,((0.24*U32)+(CH1*BO32)))</f>
        <v>0</v>
      </c>
      <c r="AU37" s="316"/>
      <c r="AV37" s="316"/>
      <c r="AW37" s="316"/>
      <c r="AX37" s="316"/>
      <c r="AY37" s="316"/>
      <c r="AZ37" s="316"/>
      <c r="BA37" s="316"/>
      <c r="BB37" s="141"/>
      <c r="BC37" s="1"/>
      <c r="BD37" s="1"/>
      <c r="BE37" s="322"/>
      <c r="BF37" s="323"/>
      <c r="BG37" s="323"/>
      <c r="BH37" s="323"/>
      <c r="BI37" s="323"/>
      <c r="BJ37" s="323"/>
      <c r="BK37" s="323"/>
      <c r="BL37" s="323"/>
      <c r="BM37" s="323"/>
      <c r="BN37" s="323"/>
      <c r="BO37" s="323"/>
      <c r="BP37" s="323"/>
      <c r="BQ37" s="323"/>
      <c r="BR37" s="323"/>
      <c r="BS37" s="323"/>
      <c r="BT37" s="323"/>
      <c r="BU37" s="323"/>
      <c r="BV37" s="323"/>
      <c r="BW37" s="323"/>
      <c r="BX37" s="323"/>
      <c r="BY37" s="324"/>
      <c r="BZ37" s="131"/>
    </row>
    <row r="38" spans="2:79" ht="27.75" customHeight="1">
      <c r="B38" s="101"/>
      <c r="C38" s="330" t="s">
        <v>224</v>
      </c>
      <c r="D38" s="331"/>
      <c r="E38" s="331"/>
      <c r="F38" s="331"/>
      <c r="G38" s="331"/>
      <c r="H38" s="331"/>
      <c r="I38" s="331"/>
      <c r="J38" s="331"/>
      <c r="K38" s="331"/>
      <c r="L38" s="331"/>
      <c r="M38" s="331"/>
      <c r="N38" s="331"/>
      <c r="O38" s="331"/>
      <c r="P38" s="331"/>
      <c r="Q38" s="331"/>
      <c r="R38" s="331"/>
      <c r="S38" s="343">
        <f>AR32</f>
        <v>0</v>
      </c>
      <c r="T38" s="343"/>
      <c r="U38" s="343"/>
      <c r="V38" s="343"/>
      <c r="W38" s="343"/>
      <c r="X38" s="343"/>
      <c r="Y38" s="343"/>
      <c r="Z38" s="343"/>
      <c r="AA38" s="343"/>
      <c r="AB38" s="343"/>
      <c r="AC38" s="89"/>
      <c r="AD38" s="117"/>
      <c r="AE38" s="115"/>
      <c r="AF38" s="117"/>
      <c r="AG38" s="89"/>
      <c r="AH38" s="89"/>
      <c r="AI38" s="89"/>
      <c r="AJ38" s="89"/>
      <c r="AK38" s="89"/>
      <c r="AL38" s="89"/>
      <c r="AM38" s="89"/>
      <c r="AN38" s="89"/>
      <c r="AO38" s="89"/>
      <c r="AP38" s="89"/>
      <c r="AQ38" s="121"/>
      <c r="AR38" s="120" t="s">
        <v>113</v>
      </c>
      <c r="AS38" s="89"/>
      <c r="AT38" s="315">
        <f>AT36-AT37</f>
        <v>0</v>
      </c>
      <c r="AU38" s="315"/>
      <c r="AV38" s="315"/>
      <c r="AW38" s="315"/>
      <c r="AX38" s="315"/>
      <c r="AY38" s="315"/>
      <c r="AZ38" s="315"/>
      <c r="BA38" s="315"/>
      <c r="BB38" s="12"/>
      <c r="BC38" s="1"/>
      <c r="BD38" s="1"/>
      <c r="BE38" s="322"/>
      <c r="BF38" s="323"/>
      <c r="BG38" s="323"/>
      <c r="BH38" s="323"/>
      <c r="BI38" s="323"/>
      <c r="BJ38" s="323"/>
      <c r="BK38" s="323"/>
      <c r="BL38" s="323"/>
      <c r="BM38" s="323"/>
      <c r="BN38" s="323"/>
      <c r="BO38" s="323"/>
      <c r="BP38" s="323"/>
      <c r="BQ38" s="323"/>
      <c r="BR38" s="323"/>
      <c r="BS38" s="323"/>
      <c r="BT38" s="323"/>
      <c r="BU38" s="323"/>
      <c r="BV38" s="323"/>
      <c r="BW38" s="323"/>
      <c r="BX38" s="323"/>
      <c r="BY38" s="324"/>
      <c r="BZ38" s="131"/>
    </row>
    <row r="39" spans="2:79" ht="17.25" customHeight="1" thickBot="1">
      <c r="B39" s="101"/>
      <c r="C39" s="120"/>
      <c r="D39" s="241"/>
      <c r="E39" s="241"/>
      <c r="F39" s="241"/>
      <c r="G39" s="241"/>
      <c r="H39" s="241"/>
      <c r="I39" s="241"/>
      <c r="J39" s="241"/>
      <c r="K39" s="241"/>
      <c r="L39" s="241"/>
      <c r="M39" s="241"/>
      <c r="N39" s="241"/>
      <c r="O39" s="241"/>
      <c r="P39" s="241"/>
      <c r="Q39" s="31"/>
      <c r="R39" s="31" t="s">
        <v>226</v>
      </c>
      <c r="S39" s="243"/>
      <c r="T39" s="243"/>
      <c r="U39" s="243"/>
      <c r="V39" s="243"/>
      <c r="W39" s="243"/>
      <c r="X39" s="243"/>
      <c r="Y39" s="243"/>
      <c r="Z39" s="243"/>
      <c r="AA39" s="243"/>
      <c r="AB39" s="243"/>
      <c r="AC39" s="89"/>
      <c r="AD39" s="117"/>
      <c r="AE39" s="115"/>
      <c r="AF39" s="117"/>
      <c r="AG39" s="89"/>
      <c r="AH39" s="89"/>
      <c r="AI39" s="89"/>
      <c r="AJ39" s="89"/>
      <c r="AK39" s="89"/>
      <c r="AL39" s="89"/>
      <c r="AM39" s="89"/>
      <c r="AN39" s="89"/>
      <c r="AO39" s="89"/>
      <c r="AP39" s="89"/>
      <c r="AQ39" s="121"/>
      <c r="AR39" s="241"/>
      <c r="AS39" s="89"/>
      <c r="AT39" s="244"/>
      <c r="AU39" s="244"/>
      <c r="AV39" s="244"/>
      <c r="AW39" s="244"/>
      <c r="AX39" s="244"/>
      <c r="AY39" s="244"/>
      <c r="AZ39" s="244"/>
      <c r="BA39" s="244"/>
      <c r="BB39" s="12"/>
      <c r="BC39" s="1"/>
      <c r="BD39" s="1"/>
      <c r="BE39" s="281"/>
      <c r="BF39" s="325"/>
      <c r="BG39" s="325"/>
      <c r="BH39" s="325"/>
      <c r="BI39" s="325"/>
      <c r="BJ39" s="325"/>
      <c r="BK39" s="325"/>
      <c r="BL39" s="325"/>
      <c r="BM39" s="325"/>
      <c r="BN39" s="325"/>
      <c r="BO39" s="325"/>
      <c r="BP39" s="325"/>
      <c r="BQ39" s="325"/>
      <c r="BR39" s="325"/>
      <c r="BS39" s="325"/>
      <c r="BT39" s="325"/>
      <c r="BU39" s="325"/>
      <c r="BV39" s="325"/>
      <c r="BW39" s="325"/>
      <c r="BX39" s="325"/>
      <c r="BY39" s="282"/>
      <c r="BZ39" s="131"/>
    </row>
    <row r="40" spans="2:79" ht="11.25" customHeight="1" thickBot="1">
      <c r="B40" s="101"/>
      <c r="C40" s="120"/>
      <c r="D40" s="241"/>
      <c r="E40" s="241"/>
      <c r="F40" s="241"/>
      <c r="G40" s="241"/>
      <c r="H40" s="241"/>
      <c r="I40" s="241"/>
      <c r="J40" s="241"/>
      <c r="K40" s="241"/>
      <c r="L40" s="241"/>
      <c r="M40" s="241"/>
      <c r="N40" s="241"/>
      <c r="O40" s="241"/>
      <c r="P40" s="241"/>
      <c r="Q40" s="241"/>
      <c r="R40" s="241"/>
      <c r="S40" s="243"/>
      <c r="T40" s="243"/>
      <c r="U40" s="243"/>
      <c r="V40" s="243"/>
      <c r="W40" s="243"/>
      <c r="X40" s="243"/>
      <c r="Y40" s="243"/>
      <c r="Z40" s="243"/>
      <c r="AA40" s="243"/>
      <c r="AB40" s="243"/>
      <c r="AC40" s="89"/>
      <c r="AD40" s="117"/>
      <c r="AE40" s="115"/>
      <c r="AF40" s="117"/>
      <c r="AG40" s="89"/>
      <c r="AH40" s="89"/>
      <c r="AI40" s="89"/>
      <c r="AJ40" s="89"/>
      <c r="AK40" s="89"/>
      <c r="AL40" s="89"/>
      <c r="AM40" s="89"/>
      <c r="AN40" s="89"/>
      <c r="AO40" s="89"/>
      <c r="AP40" s="89"/>
      <c r="AQ40" s="121"/>
      <c r="AR40" s="241"/>
      <c r="AS40" s="89"/>
      <c r="AT40" s="244"/>
      <c r="AU40" s="244"/>
      <c r="AV40" s="244"/>
      <c r="AW40" s="244"/>
      <c r="AX40" s="244"/>
      <c r="AY40" s="244"/>
      <c r="AZ40" s="244"/>
      <c r="BA40" s="244"/>
      <c r="BB40" s="12"/>
      <c r="BC40" s="1"/>
      <c r="BD40" s="1"/>
      <c r="BE40" s="221"/>
      <c r="BF40" s="220"/>
      <c r="BG40" s="220"/>
      <c r="BH40" s="220"/>
      <c r="BI40" s="220"/>
      <c r="BJ40" s="220"/>
      <c r="BK40" s="220"/>
      <c r="BL40" s="220"/>
      <c r="BM40" s="220"/>
      <c r="BN40" s="220"/>
      <c r="BO40" s="220"/>
      <c r="BP40" s="220"/>
      <c r="BQ40" s="220"/>
      <c r="BR40" s="220"/>
      <c r="BS40" s="220"/>
      <c r="BT40" s="220"/>
      <c r="BU40" s="220"/>
      <c r="BV40" s="220"/>
      <c r="BW40" s="220"/>
      <c r="BX40" s="220"/>
      <c r="BY40" s="282"/>
      <c r="BZ40" s="131"/>
    </row>
    <row r="41" spans="2:79" ht="13.5" customHeight="1" thickBot="1">
      <c r="B41" s="101"/>
      <c r="C41" s="120"/>
      <c r="D41" s="241"/>
      <c r="E41" s="241"/>
      <c r="F41" s="241"/>
      <c r="G41" s="241"/>
      <c r="H41" s="241"/>
      <c r="I41" s="241"/>
      <c r="J41" s="241"/>
      <c r="K41" s="241"/>
      <c r="L41" s="241"/>
      <c r="M41" s="241"/>
      <c r="N41" s="241"/>
      <c r="O41" s="241"/>
      <c r="P41" s="241"/>
      <c r="Q41" s="241"/>
      <c r="R41" s="241"/>
      <c r="S41" s="243"/>
      <c r="T41" s="243"/>
      <c r="U41" s="243"/>
      <c r="V41" s="243"/>
      <c r="W41" s="243"/>
      <c r="X41" s="243"/>
      <c r="Y41" s="243"/>
      <c r="Z41" s="243"/>
      <c r="AA41" s="243"/>
      <c r="AB41" s="243"/>
      <c r="AC41" s="89"/>
      <c r="AD41" s="117"/>
      <c r="AE41" s="115"/>
      <c r="AF41" s="117"/>
      <c r="AG41" s="89"/>
      <c r="AH41" s="89"/>
      <c r="AI41" s="89"/>
      <c r="AJ41" s="89"/>
      <c r="AK41" s="89"/>
      <c r="AL41" s="89"/>
      <c r="AM41" s="89"/>
      <c r="AN41" s="89"/>
      <c r="AO41" s="89"/>
      <c r="AP41" s="89"/>
      <c r="AQ41" s="121"/>
      <c r="AR41" s="241"/>
      <c r="AS41" s="89"/>
      <c r="AT41" s="244"/>
      <c r="AU41" s="244"/>
      <c r="AV41" s="244"/>
      <c r="AW41" s="244"/>
      <c r="AX41" s="244"/>
      <c r="AY41" s="244"/>
      <c r="AZ41" s="244"/>
      <c r="BA41" s="244"/>
      <c r="BB41" s="12"/>
      <c r="BC41" s="1"/>
      <c r="BD41" s="1"/>
      <c r="BE41" s="309" t="s">
        <v>220</v>
      </c>
      <c r="BF41" s="310"/>
      <c r="BG41" s="310"/>
      <c r="BH41" s="310"/>
      <c r="BI41" s="310"/>
      <c r="BJ41" s="310"/>
      <c r="BK41" s="310"/>
      <c r="BL41" s="310"/>
      <c r="BM41" s="310"/>
      <c r="BN41" s="310"/>
      <c r="BO41" s="310"/>
      <c r="BP41" s="310"/>
      <c r="BQ41" s="311"/>
      <c r="BR41" s="312"/>
      <c r="BS41" s="312"/>
      <c r="BT41" s="312"/>
      <c r="BU41" s="312"/>
      <c r="BV41" s="312"/>
      <c r="BW41" s="312"/>
      <c r="BX41" s="313"/>
      <c r="BY41" s="282"/>
      <c r="BZ41" s="131"/>
    </row>
    <row r="42" spans="2:79" ht="9.75" customHeight="1" thickBot="1">
      <c r="B42" s="101"/>
      <c r="C42" s="122"/>
      <c r="D42" s="123"/>
      <c r="E42" s="123"/>
      <c r="F42" s="123"/>
      <c r="G42" s="123"/>
      <c r="H42" s="90"/>
      <c r="I42" s="90"/>
      <c r="J42" s="90"/>
      <c r="K42" s="90"/>
      <c r="L42" s="90"/>
      <c r="M42" s="90"/>
      <c r="N42" s="90"/>
      <c r="O42" s="90"/>
      <c r="P42" s="90"/>
      <c r="Q42" s="90"/>
      <c r="R42" s="90"/>
      <c r="S42" s="90"/>
      <c r="T42" s="90"/>
      <c r="U42" s="90"/>
      <c r="V42" s="123"/>
      <c r="W42" s="124"/>
      <c r="X42" s="123"/>
      <c r="Y42" s="123"/>
      <c r="Z42" s="123"/>
      <c r="AA42" s="123"/>
      <c r="AB42" s="123"/>
      <c r="AC42" s="123"/>
      <c r="AD42" s="117"/>
      <c r="AE42" s="89"/>
      <c r="AF42" s="125"/>
      <c r="AG42" s="123"/>
      <c r="AH42" s="123"/>
      <c r="AI42" s="123"/>
      <c r="AJ42" s="123"/>
      <c r="AK42" s="123"/>
      <c r="AL42" s="123"/>
      <c r="AM42" s="123"/>
      <c r="AN42" s="123"/>
      <c r="AO42" s="123"/>
      <c r="AP42" s="123"/>
      <c r="AQ42" s="123"/>
      <c r="AR42" s="123"/>
      <c r="AS42" s="123"/>
      <c r="AT42" s="123"/>
      <c r="AU42" s="123"/>
      <c r="AV42" s="123"/>
      <c r="AW42" s="123"/>
      <c r="AX42" s="123"/>
      <c r="AY42" s="123"/>
      <c r="AZ42" s="123"/>
      <c r="BA42" s="123"/>
      <c r="BB42" s="248"/>
      <c r="BC42" s="101"/>
      <c r="BD42" s="101"/>
      <c r="BE42" s="222"/>
      <c r="BF42" s="223"/>
      <c r="BG42" s="223"/>
      <c r="BH42" s="133"/>
      <c r="BI42" s="133"/>
      <c r="BJ42" s="133"/>
      <c r="BK42" s="133"/>
      <c r="BL42" s="133"/>
      <c r="BM42" s="133"/>
      <c r="BN42" s="133"/>
      <c r="BO42" s="133"/>
      <c r="BP42" s="133"/>
      <c r="BQ42" s="133"/>
      <c r="BR42" s="133"/>
      <c r="BS42" s="133"/>
      <c r="BT42" s="133"/>
      <c r="BU42" s="133"/>
      <c r="BV42" s="133"/>
      <c r="BW42" s="133"/>
      <c r="BX42" s="133"/>
      <c r="BY42" s="224"/>
      <c r="BZ42" s="131"/>
    </row>
    <row r="43" spans="2:79">
      <c r="B43" s="101"/>
      <c r="C43" s="101"/>
      <c r="D43" s="101"/>
      <c r="E43" s="101"/>
      <c r="F43" s="101"/>
      <c r="G43" s="101"/>
      <c r="H43" s="101"/>
      <c r="I43" s="101"/>
      <c r="J43" s="101"/>
      <c r="K43" s="101"/>
      <c r="L43" s="101"/>
      <c r="M43" s="101"/>
      <c r="N43" s="101"/>
      <c r="O43" s="101"/>
      <c r="P43" s="101"/>
      <c r="Q43" s="101"/>
      <c r="R43" s="101"/>
      <c r="S43" s="101"/>
      <c r="T43" s="101"/>
      <c r="U43" s="101"/>
      <c r="V43" s="101"/>
      <c r="W43" s="126"/>
      <c r="X43" s="101"/>
      <c r="Y43" s="101"/>
      <c r="Z43" s="101"/>
      <c r="AA43" s="101"/>
      <c r="AB43" s="101"/>
      <c r="AC43" s="101"/>
      <c r="AD43" s="101"/>
      <c r="AE43" s="101"/>
      <c r="AF43" s="101"/>
      <c r="AG43" s="101"/>
      <c r="AH43" s="101"/>
      <c r="AI43" s="101"/>
      <c r="AJ43" s="101"/>
      <c r="AK43" s="101"/>
      <c r="AL43" s="101"/>
      <c r="AM43" s="101"/>
      <c r="AN43" s="101"/>
      <c r="AO43" s="101"/>
      <c r="AP43" s="101"/>
      <c r="AQ43" s="101"/>
      <c r="AR43" s="101"/>
      <c r="AS43" s="101"/>
      <c r="AT43" s="101"/>
      <c r="AU43" s="101"/>
      <c r="AV43" s="101"/>
      <c r="AW43" s="101"/>
      <c r="AX43" s="101"/>
      <c r="AY43" s="101"/>
      <c r="AZ43" s="101"/>
      <c r="BA43" s="101"/>
      <c r="BB43" s="101"/>
      <c r="BC43" s="101"/>
      <c r="BD43" s="101"/>
      <c r="BE43" s="131"/>
      <c r="BF43" s="131"/>
      <c r="BG43" s="131"/>
      <c r="BH43" s="131"/>
      <c r="BI43" s="131"/>
      <c r="BJ43" s="131"/>
      <c r="BK43" s="131"/>
      <c r="BL43" s="131"/>
      <c r="BM43" s="131"/>
      <c r="BN43" s="131"/>
      <c r="BO43" s="131"/>
      <c r="BP43" s="131"/>
      <c r="BQ43" s="131"/>
      <c r="BR43" s="131"/>
      <c r="BS43" s="131"/>
      <c r="BT43" s="131"/>
      <c r="BU43" s="131"/>
      <c r="BV43" s="131"/>
      <c r="BW43" s="273" t="s">
        <v>256</v>
      </c>
      <c r="BX43" s="272"/>
      <c r="BY43" s="131"/>
      <c r="BZ43" s="131"/>
    </row>
    <row r="44" spans="2:79">
      <c r="W44" s="127"/>
    </row>
    <row r="45" spans="2:79">
      <c r="W45" s="128"/>
    </row>
    <row r="46" spans="2:79">
      <c r="U46" s="129"/>
      <c r="W46" s="127"/>
    </row>
    <row r="47" spans="2:79">
      <c r="W47" s="130"/>
    </row>
    <row r="48" spans="2:79">
      <c r="P48" s="16"/>
      <c r="Q48" s="16"/>
    </row>
    <row r="105" spans="3:3">
      <c r="C105" s="102" t="s">
        <v>15</v>
      </c>
    </row>
    <row r="106" spans="3:3">
      <c r="C106" s="102" t="s">
        <v>16</v>
      </c>
    </row>
    <row r="107" spans="3:3">
      <c r="C107" s="102" t="s">
        <v>17</v>
      </c>
    </row>
    <row r="108" spans="3:3">
      <c r="C108" s="102" t="s">
        <v>18</v>
      </c>
    </row>
    <row r="109" spans="3:3">
      <c r="C109" s="102" t="s">
        <v>19</v>
      </c>
    </row>
    <row r="110" spans="3:3">
      <c r="C110" s="102" t="s">
        <v>20</v>
      </c>
    </row>
    <row r="111" spans="3:3">
      <c r="C111" s="102" t="s">
        <v>9</v>
      </c>
    </row>
    <row r="112" spans="3:3">
      <c r="C112" s="102" t="s">
        <v>10</v>
      </c>
    </row>
    <row r="113" spans="3:3">
      <c r="C113" s="102" t="s">
        <v>21</v>
      </c>
    </row>
    <row r="114" spans="3:3">
      <c r="C114" s="102" t="s">
        <v>22</v>
      </c>
    </row>
  </sheetData>
  <sheetProtection selectLockedCells="1"/>
  <mergeCells count="172">
    <mergeCell ref="BK5:BV5"/>
    <mergeCell ref="BK4:BV4"/>
    <mergeCell ref="E25:K25"/>
    <mergeCell ref="E26:K26"/>
    <mergeCell ref="E23:K23"/>
    <mergeCell ref="E24:K24"/>
    <mergeCell ref="E13:P13"/>
    <mergeCell ref="E14:P14"/>
    <mergeCell ref="M26:S26"/>
    <mergeCell ref="R17:AL17"/>
    <mergeCell ref="AN13:AR13"/>
    <mergeCell ref="AN14:AR14"/>
    <mergeCell ref="AN15:AR15"/>
    <mergeCell ref="AN16:AR16"/>
    <mergeCell ref="AN17:AR17"/>
    <mergeCell ref="R13:AL13"/>
    <mergeCell ref="R14:AL14"/>
    <mergeCell ref="R15:AL15"/>
    <mergeCell ref="BR6:BV6"/>
    <mergeCell ref="BJ10:BO12"/>
    <mergeCell ref="BQ10:BV12"/>
    <mergeCell ref="AM6:AX6"/>
    <mergeCell ref="BK6:BM6"/>
    <mergeCell ref="BN7:BV7"/>
    <mergeCell ref="BD17:BH17"/>
    <mergeCell ref="M23:S23"/>
    <mergeCell ref="AS10:AV12"/>
    <mergeCell ref="AX10:BB12"/>
    <mergeCell ref="BD10:BH12"/>
    <mergeCell ref="E17:P17"/>
    <mergeCell ref="E16:P16"/>
    <mergeCell ref="R16:AL16"/>
    <mergeCell ref="AX16:BB16"/>
    <mergeCell ref="AX17:BB17"/>
    <mergeCell ref="AT17:AV17"/>
    <mergeCell ref="AC23:AI23"/>
    <mergeCell ref="AZ22:BV22"/>
    <mergeCell ref="BQ18:BV18"/>
    <mergeCell ref="BC6:BF6"/>
    <mergeCell ref="AX13:BB13"/>
    <mergeCell ref="AT13:AV13"/>
    <mergeCell ref="AL10:AR11"/>
    <mergeCell ref="BD13:BH13"/>
    <mergeCell ref="D9:AE11"/>
    <mergeCell ref="AM12:AR12"/>
    <mergeCell ref="E15:P15"/>
    <mergeCell ref="AU5:BF5"/>
    <mergeCell ref="AT14:AV14"/>
    <mergeCell ref="AX15:BB15"/>
    <mergeCell ref="AX14:BB14"/>
    <mergeCell ref="X7:AB7"/>
    <mergeCell ref="AD7:AE7"/>
    <mergeCell ref="AM7:AX7"/>
    <mergeCell ref="H7:R7"/>
    <mergeCell ref="K4:AL4"/>
    <mergeCell ref="I5:AL5"/>
    <mergeCell ref="L6:AE6"/>
    <mergeCell ref="S38:AB38"/>
    <mergeCell ref="D37:R37"/>
    <mergeCell ref="S37:AB37"/>
    <mergeCell ref="E31:K31"/>
    <mergeCell ref="D36:R36"/>
    <mergeCell ref="U31:AA31"/>
    <mergeCell ref="M32:S32"/>
    <mergeCell ref="U32:AA32"/>
    <mergeCell ref="K34:O34"/>
    <mergeCell ref="M31:S31"/>
    <mergeCell ref="U29:AA29"/>
    <mergeCell ref="U30:AA30"/>
    <mergeCell ref="U28:AA28"/>
    <mergeCell ref="W34:AA34"/>
    <mergeCell ref="U23:AA23"/>
    <mergeCell ref="U25:AA25"/>
    <mergeCell ref="U24:AA24"/>
    <mergeCell ref="U26:AA26"/>
    <mergeCell ref="D33:J33"/>
    <mergeCell ref="M30:S30"/>
    <mergeCell ref="M29:S29"/>
    <mergeCell ref="E30:K30"/>
    <mergeCell ref="E29:K29"/>
    <mergeCell ref="E28:K28"/>
    <mergeCell ref="BJ15:BO15"/>
    <mergeCell ref="BJ16:BO16"/>
    <mergeCell ref="BJ17:BO17"/>
    <mergeCell ref="AJ34:AN34"/>
    <mergeCell ref="AK32:AP32"/>
    <mergeCell ref="AR29:AW29"/>
    <mergeCell ref="AR30:AW30"/>
    <mergeCell ref="AR31:AW31"/>
    <mergeCell ref="AR32:AW32"/>
    <mergeCell ref="AK29:AP29"/>
    <mergeCell ref="AT16:AV16"/>
    <mergeCell ref="AT15:AV15"/>
    <mergeCell ref="AC26:AI26"/>
    <mergeCell ref="AC31:AI31"/>
    <mergeCell ref="AK24:AP24"/>
    <mergeCell ref="AC29:AI29"/>
    <mergeCell ref="AC30:AI30"/>
    <mergeCell ref="BO23:BU23"/>
    <mergeCell ref="BO24:BU24"/>
    <mergeCell ref="M24:S24"/>
    <mergeCell ref="BD16:BH16"/>
    <mergeCell ref="AU4:BF4"/>
    <mergeCell ref="CC28:CQ28"/>
    <mergeCell ref="C38:R38"/>
    <mergeCell ref="S36:AB36"/>
    <mergeCell ref="AK30:AP30"/>
    <mergeCell ref="AK31:AP31"/>
    <mergeCell ref="BH23:BM23"/>
    <mergeCell ref="AR23:AW23"/>
    <mergeCell ref="BH32:BM32"/>
    <mergeCell ref="BQ13:BV13"/>
    <mergeCell ref="BQ14:BV14"/>
    <mergeCell ref="BQ15:BV15"/>
    <mergeCell ref="BQ16:BV16"/>
    <mergeCell ref="BQ17:BV17"/>
    <mergeCell ref="BD14:BH14"/>
    <mergeCell ref="BD15:BH15"/>
    <mergeCell ref="AZ23:BF23"/>
    <mergeCell ref="AZ24:BF24"/>
    <mergeCell ref="AZ25:BF25"/>
    <mergeCell ref="AZ26:BF26"/>
    <mergeCell ref="AZ27:BF27"/>
    <mergeCell ref="BJ13:BO13"/>
    <mergeCell ref="BJ14:BO14"/>
    <mergeCell ref="BO25:BU25"/>
    <mergeCell ref="BO26:BU26"/>
    <mergeCell ref="BO27:BU27"/>
    <mergeCell ref="BO28:BU28"/>
    <mergeCell ref="BO29:BU29"/>
    <mergeCell ref="BH24:BM24"/>
    <mergeCell ref="BO30:BU30"/>
    <mergeCell ref="BH27:BM27"/>
    <mergeCell ref="AR25:AW25"/>
    <mergeCell ref="AR26:AW26"/>
    <mergeCell ref="BH25:BM25"/>
    <mergeCell ref="AR28:AW28"/>
    <mergeCell ref="BH26:BM26"/>
    <mergeCell ref="BE41:BP41"/>
    <mergeCell ref="BQ41:BX41"/>
    <mergeCell ref="AZ30:BF30"/>
    <mergeCell ref="AT38:BA38"/>
    <mergeCell ref="AT37:BA37"/>
    <mergeCell ref="AZ28:BF28"/>
    <mergeCell ref="AZ29:BF29"/>
    <mergeCell ref="BO31:BU31"/>
    <mergeCell ref="BH29:BM29"/>
    <mergeCell ref="BH28:BM28"/>
    <mergeCell ref="AZ31:BF31"/>
    <mergeCell ref="AT36:BA36"/>
    <mergeCell ref="BE36:BY38"/>
    <mergeCell ref="BF39:BX39"/>
    <mergeCell ref="BH31:BM31"/>
    <mergeCell ref="BH30:BM30"/>
    <mergeCell ref="BO32:BU32"/>
    <mergeCell ref="AC25:AI25"/>
    <mergeCell ref="AK26:AP26"/>
    <mergeCell ref="AR24:AW24"/>
    <mergeCell ref="AK25:AP25"/>
    <mergeCell ref="AK27:AP27"/>
    <mergeCell ref="AK28:AP28"/>
    <mergeCell ref="E22:AW22"/>
    <mergeCell ref="U27:AA27"/>
    <mergeCell ref="AK23:AP23"/>
    <mergeCell ref="E27:K27"/>
    <mergeCell ref="M25:S25"/>
    <mergeCell ref="AC27:AI27"/>
    <mergeCell ref="AC28:AI28"/>
    <mergeCell ref="AR27:AW27"/>
    <mergeCell ref="M28:S28"/>
    <mergeCell ref="M27:S27"/>
    <mergeCell ref="AC24:AI24"/>
  </mergeCells>
  <phoneticPr fontId="6" type="noConversion"/>
  <dataValidations count="2">
    <dataValidation type="list" allowBlank="1" showInputMessage="1" showErrorMessage="1" sqref="X7" xr:uid="{00000000-0002-0000-0000-000000000000}">
      <formula1>$CG$3:$CG$8</formula1>
    </dataValidation>
    <dataValidation type="list" allowBlank="1" showInputMessage="1" showErrorMessage="1" sqref="AD7" xr:uid="{00000000-0002-0000-0000-000001000000}">
      <formula1>$CH$3:$CH$8</formula1>
    </dataValidation>
  </dataValidations>
  <printOptions horizontalCentered="1"/>
  <pageMargins left="0.36" right="0.33" top="0.52" bottom="0.59" header="0.27" footer="0.2"/>
  <pageSetup scale="78" orientation="landscape" r:id="rId1"/>
  <headerFooter differentOddEven="1" alignWithMargins="0">
    <oddHeader>&amp;L&amp;9&amp;F&amp;R&amp;9 Printed &amp;D</oddHeader>
    <oddFooter>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52" r:id="rId4" name="Check Box 4">
              <controlPr locked="0" defaultSize="0" autoFill="0" autoLine="0" autoPict="0">
                <anchor moveWithCells="1">
                  <from>
                    <xdr:col>31</xdr:col>
                    <xdr:colOff>69850</xdr:colOff>
                    <xdr:row>8</xdr:row>
                    <xdr:rowOff>190500</xdr:rowOff>
                  </from>
                  <to>
                    <xdr:col>33</xdr:col>
                    <xdr:colOff>76200</xdr:colOff>
                    <xdr:row>10</xdr:row>
                    <xdr:rowOff>31750</xdr:rowOff>
                  </to>
                </anchor>
              </controlPr>
            </control>
          </mc:Choice>
        </mc:AlternateContent>
        <mc:AlternateContent xmlns:mc="http://schemas.openxmlformats.org/markup-compatibility/2006">
          <mc:Choice Requires="x14">
            <control shapeId="2054" r:id="rId5" name="Check Box 6">
              <controlPr locked="0" defaultSize="0" autoFill="0" autoLine="0" autoPict="0">
                <anchor moveWithCells="1">
                  <from>
                    <xdr:col>31</xdr:col>
                    <xdr:colOff>76200</xdr:colOff>
                    <xdr:row>9</xdr:row>
                    <xdr:rowOff>146050</xdr:rowOff>
                  </from>
                  <to>
                    <xdr:col>33</xdr:col>
                    <xdr:colOff>88900</xdr:colOff>
                    <xdr:row>11</xdr:row>
                    <xdr:rowOff>76200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pageSetUpPr fitToPage="1"/>
  </sheetPr>
  <dimension ref="A1:I44"/>
  <sheetViews>
    <sheetView zoomScale="90" zoomScaleNormal="90" zoomScaleSheetLayoutView="90" workbookViewId="0">
      <selection activeCell="C3" sqref="C3"/>
    </sheetView>
  </sheetViews>
  <sheetFormatPr defaultColWidth="9.1796875" defaultRowHeight="12.5"/>
  <cols>
    <col min="1" max="1" width="2.453125" style="195" customWidth="1"/>
    <col min="2" max="2" width="5.1796875" style="175" customWidth="1"/>
    <col min="3" max="3" width="39.26953125" style="175" customWidth="1"/>
    <col min="4" max="4" width="11.54296875" style="175" customWidth="1"/>
    <col min="5" max="6" width="11.7265625" style="175" customWidth="1"/>
    <col min="7" max="7" width="72.26953125" style="176" customWidth="1"/>
    <col min="8" max="8" width="10.54296875" style="197" customWidth="1"/>
    <col min="9" max="9" width="63.1796875" style="198" customWidth="1"/>
    <col min="10" max="16384" width="9.1796875" style="175"/>
  </cols>
  <sheetData>
    <row r="1" spans="2:9" s="197" customFormat="1" ht="17.5">
      <c r="B1" s="194" t="s">
        <v>259</v>
      </c>
      <c r="C1" s="195"/>
      <c r="D1" s="195"/>
      <c r="E1" s="195"/>
      <c r="F1" s="195"/>
      <c r="G1" s="196"/>
      <c r="I1" s="198"/>
    </row>
    <row r="2" spans="2:9" s="197" customFormat="1" ht="16.5" customHeight="1">
      <c r="B2" s="199" t="s">
        <v>227</v>
      </c>
      <c r="C2" s="195"/>
      <c r="D2" s="195"/>
      <c r="E2" s="195"/>
      <c r="F2" s="195"/>
      <c r="G2" s="196"/>
      <c r="I2" s="198"/>
    </row>
    <row r="3" spans="2:9" s="197" customFormat="1" ht="16.5" customHeight="1">
      <c r="B3" s="200"/>
      <c r="C3" s="201"/>
      <c r="D3" s="201"/>
      <c r="E3" s="201"/>
      <c r="F3" s="201"/>
      <c r="G3" s="196"/>
      <c r="I3" s="198"/>
    </row>
    <row r="4" spans="2:9" s="197" customFormat="1" ht="11.25" customHeight="1" thickBot="1">
      <c r="B4" s="195"/>
      <c r="C4" s="195"/>
      <c r="D4" s="195"/>
      <c r="E4" s="195"/>
      <c r="F4" s="195"/>
      <c r="G4" s="196"/>
      <c r="I4" s="198"/>
    </row>
    <row r="5" spans="2:9" ht="25.5" customHeight="1">
      <c r="B5" s="203" t="s">
        <v>163</v>
      </c>
      <c r="C5" s="204" t="s">
        <v>200</v>
      </c>
      <c r="D5" s="205" t="s">
        <v>211</v>
      </c>
      <c r="E5" s="205" t="s">
        <v>167</v>
      </c>
      <c r="F5" s="205" t="s">
        <v>168</v>
      </c>
      <c r="G5" s="206" t="s">
        <v>164</v>
      </c>
    </row>
    <row r="6" spans="2:9" ht="5.15" customHeight="1">
      <c r="B6" s="177"/>
      <c r="C6" s="178"/>
      <c r="D6" s="178"/>
      <c r="E6" s="178"/>
      <c r="F6" s="178"/>
      <c r="G6" s="179"/>
    </row>
    <row r="7" spans="2:9" ht="15" customHeight="1">
      <c r="B7" s="373" t="s">
        <v>156</v>
      </c>
      <c r="C7" s="374"/>
      <c r="D7" s="180"/>
      <c r="E7" s="180"/>
      <c r="F7" s="180"/>
      <c r="G7" s="181"/>
    </row>
    <row r="8" spans="2:9" ht="28" customHeight="1">
      <c r="B8" s="251">
        <v>1</v>
      </c>
      <c r="C8" s="252" t="s">
        <v>172</v>
      </c>
      <c r="D8" s="182"/>
      <c r="E8" s="286"/>
      <c r="F8" s="183"/>
      <c r="G8" s="255" t="s">
        <v>157</v>
      </c>
    </row>
    <row r="9" spans="2:9" ht="28" customHeight="1">
      <c r="B9" s="251">
        <v>2</v>
      </c>
      <c r="C9" s="253" t="s">
        <v>169</v>
      </c>
      <c r="D9" s="280"/>
      <c r="E9" s="257" t="str">
        <f>IF(E8="","",E8)</f>
        <v/>
      </c>
      <c r="F9" s="257" t="str">
        <f>IF(D9="", "", D9+E9)</f>
        <v/>
      </c>
      <c r="G9" s="256" t="s">
        <v>165</v>
      </c>
    </row>
    <row r="10" spans="2:9" ht="28" customHeight="1">
      <c r="B10" s="251">
        <v>3</v>
      </c>
      <c r="C10" s="252" t="s">
        <v>170</v>
      </c>
      <c r="D10" s="280"/>
      <c r="E10" s="257" t="str">
        <f>IF(F9="","",F9)</f>
        <v/>
      </c>
      <c r="F10" s="257" t="str">
        <f>IF(D10="", "", D10+E10)</f>
        <v/>
      </c>
      <c r="G10" s="255" t="s">
        <v>181</v>
      </c>
    </row>
    <row r="11" spans="2:9" ht="28" customHeight="1">
      <c r="B11" s="251"/>
      <c r="C11" s="254" t="s">
        <v>171</v>
      </c>
      <c r="D11" s="184"/>
      <c r="E11" s="185"/>
      <c r="F11" s="258" t="str">
        <f>IF(F10="","",F10)</f>
        <v/>
      </c>
      <c r="G11" s="255" t="s">
        <v>234</v>
      </c>
    </row>
    <row r="12" spans="2:9" ht="5.15" customHeight="1">
      <c r="B12" s="186"/>
      <c r="C12" s="187"/>
      <c r="D12" s="188"/>
      <c r="E12" s="189"/>
      <c r="F12" s="189"/>
      <c r="G12" s="190"/>
    </row>
    <row r="13" spans="2:9" ht="15" customHeight="1">
      <c r="B13" s="375" t="s">
        <v>158</v>
      </c>
      <c r="C13" s="376"/>
      <c r="D13" s="191"/>
      <c r="E13" s="192"/>
      <c r="F13" s="192"/>
      <c r="G13" s="193"/>
    </row>
    <row r="14" spans="2:9" ht="28" customHeight="1">
      <c r="B14" s="261">
        <v>4</v>
      </c>
      <c r="C14" s="262" t="s">
        <v>235</v>
      </c>
      <c r="D14" s="263">
        <v>30</v>
      </c>
      <c r="E14" s="264" t="str">
        <f>IF(F11="","",F11)</f>
        <v/>
      </c>
      <c r="F14" s="264" t="str">
        <f>IF(E14="","",D14+E14)</f>
        <v/>
      </c>
      <c r="G14" s="265" t="s">
        <v>236</v>
      </c>
    </row>
    <row r="15" spans="2:9" ht="28" customHeight="1">
      <c r="B15" s="261">
        <v>5</v>
      </c>
      <c r="C15" s="262" t="s">
        <v>139</v>
      </c>
      <c r="D15" s="263">
        <v>7</v>
      </c>
      <c r="E15" s="264" t="str">
        <f>IF(F14="","",F14)</f>
        <v/>
      </c>
      <c r="F15" s="264" t="str">
        <f>IF(E15="","",D15+E15)</f>
        <v/>
      </c>
      <c r="G15" s="265" t="s">
        <v>140</v>
      </c>
    </row>
    <row r="16" spans="2:9" ht="28" customHeight="1">
      <c r="B16" s="261">
        <v>7</v>
      </c>
      <c r="C16" s="262" t="s">
        <v>173</v>
      </c>
      <c r="D16" s="263">
        <v>14</v>
      </c>
      <c r="E16" s="264" t="str">
        <f>IF(F15="","",F15)</f>
        <v/>
      </c>
      <c r="F16" s="264" t="str">
        <f>IF(E16="","",D16+E16)</f>
        <v/>
      </c>
      <c r="G16" s="265" t="s">
        <v>237</v>
      </c>
    </row>
    <row r="17" spans="1:9" ht="5.15" customHeight="1">
      <c r="B17" s="186"/>
      <c r="C17" s="187"/>
      <c r="D17" s="188"/>
      <c r="E17" s="189"/>
      <c r="F17" s="189"/>
      <c r="G17" s="190"/>
    </row>
    <row r="18" spans="1:9" ht="15" customHeight="1">
      <c r="B18" s="375" t="s">
        <v>159</v>
      </c>
      <c r="C18" s="376"/>
      <c r="D18" s="191"/>
      <c r="E18" s="192"/>
      <c r="F18" s="192"/>
      <c r="G18" s="193"/>
    </row>
    <row r="19" spans="1:9" ht="28" customHeight="1">
      <c r="B19" s="251">
        <v>8</v>
      </c>
      <c r="C19" s="252" t="s">
        <v>175</v>
      </c>
      <c r="D19" s="280"/>
      <c r="E19" s="259" t="str">
        <f>IF(F11="","",F11)</f>
        <v/>
      </c>
      <c r="F19" s="259" t="str">
        <f>IF(D19="","",D19+E19)</f>
        <v/>
      </c>
      <c r="G19" s="255" t="s">
        <v>238</v>
      </c>
    </row>
    <row r="20" spans="1:9" ht="5.15" customHeight="1">
      <c r="B20" s="186"/>
      <c r="C20" s="187"/>
      <c r="D20" s="188"/>
      <c r="E20" s="189"/>
      <c r="F20" s="189"/>
      <c r="G20" s="190"/>
    </row>
    <row r="21" spans="1:9" ht="15" customHeight="1">
      <c r="B21" s="375" t="s">
        <v>160</v>
      </c>
      <c r="C21" s="376"/>
      <c r="D21" s="191"/>
      <c r="E21" s="192"/>
      <c r="F21" s="192"/>
      <c r="G21" s="193"/>
    </row>
    <row r="22" spans="1:9" ht="28" customHeight="1">
      <c r="B22" s="251">
        <v>10</v>
      </c>
      <c r="C22" s="252" t="s">
        <v>174</v>
      </c>
      <c r="D22" s="280"/>
      <c r="E22" s="259" t="str">
        <f>IF(F19="","",F19)</f>
        <v/>
      </c>
      <c r="F22" s="259" t="str">
        <f>IF(D22="","",D22+E22)</f>
        <v/>
      </c>
      <c r="G22" s="255" t="s">
        <v>182</v>
      </c>
    </row>
    <row r="23" spans="1:9" ht="28" customHeight="1">
      <c r="B23" s="251">
        <v>11</v>
      </c>
      <c r="C23" s="252" t="s">
        <v>176</v>
      </c>
      <c r="D23" s="280"/>
      <c r="E23" s="259" t="str">
        <f>IF(F22="","",F22)</f>
        <v/>
      </c>
      <c r="F23" s="259" t="str">
        <f>IF(D23="","",D23+E23)</f>
        <v/>
      </c>
      <c r="G23" s="255" t="s">
        <v>184</v>
      </c>
    </row>
    <row r="24" spans="1:9" ht="28" customHeight="1">
      <c r="B24" s="251">
        <v>12</v>
      </c>
      <c r="C24" s="252" t="s">
        <v>239</v>
      </c>
      <c r="D24" s="280"/>
      <c r="E24" s="259" t="str">
        <f>IF(F23="","",F23)</f>
        <v/>
      </c>
      <c r="F24" s="259" t="str">
        <f>IF(D24="","",D24+E24)</f>
        <v/>
      </c>
      <c r="G24" s="255" t="s">
        <v>183</v>
      </c>
    </row>
    <row r="25" spans="1:9" ht="5.15" customHeight="1">
      <c r="B25" s="186"/>
      <c r="C25" s="187"/>
      <c r="D25" s="188"/>
      <c r="E25" s="189"/>
      <c r="F25" s="189"/>
      <c r="G25" s="190"/>
    </row>
    <row r="26" spans="1:9" ht="15" customHeight="1">
      <c r="B26" s="375" t="s">
        <v>161</v>
      </c>
      <c r="C26" s="376"/>
      <c r="D26" s="191"/>
      <c r="E26" s="192"/>
      <c r="F26" s="192"/>
      <c r="G26" s="193"/>
    </row>
    <row r="27" spans="1:9" ht="28" customHeight="1">
      <c r="B27" s="261">
        <v>13</v>
      </c>
      <c r="C27" s="262" t="s">
        <v>240</v>
      </c>
      <c r="D27" s="263">
        <v>30</v>
      </c>
      <c r="E27" s="264" t="str">
        <f>IF(F24="","",F24)</f>
        <v/>
      </c>
      <c r="F27" s="264" t="str">
        <f>IF(E27="","",D27+E27)</f>
        <v/>
      </c>
      <c r="G27" s="265" t="s">
        <v>241</v>
      </c>
    </row>
    <row r="28" spans="1:9" ht="28" customHeight="1">
      <c r="B28" s="261">
        <v>14</v>
      </c>
      <c r="C28" s="262" t="s">
        <v>242</v>
      </c>
      <c r="D28" s="263">
        <v>7</v>
      </c>
      <c r="E28" s="264" t="str">
        <f>IF(F27="","",F27)</f>
        <v/>
      </c>
      <c r="F28" s="264" t="str">
        <f>IF(E28="","",D28+E28)</f>
        <v/>
      </c>
      <c r="G28" s="265" t="s">
        <v>243</v>
      </c>
    </row>
    <row r="29" spans="1:9" ht="28" customHeight="1" thickBot="1">
      <c r="B29" s="266">
        <v>15</v>
      </c>
      <c r="C29" s="267" t="s">
        <v>180</v>
      </c>
      <c r="D29" s="268">
        <v>7</v>
      </c>
      <c r="E29" s="269" t="str">
        <f>IF(F28="","",F28)</f>
        <v/>
      </c>
      <c r="F29" s="269" t="str">
        <f>IF(E29="","",D29+E29)</f>
        <v/>
      </c>
      <c r="G29" s="270" t="s">
        <v>177</v>
      </c>
    </row>
    <row r="30" spans="1:9" s="197" customFormat="1" ht="7.5" customHeight="1">
      <c r="A30" s="195"/>
      <c r="B30" s="198"/>
      <c r="C30" s="198"/>
      <c r="D30" s="198"/>
      <c r="E30" s="198"/>
      <c r="F30" s="198"/>
      <c r="G30" s="198"/>
      <c r="I30" s="198"/>
    </row>
    <row r="31" spans="1:9" s="197" customFormat="1" ht="7.5" customHeight="1">
      <c r="A31" s="195"/>
      <c r="B31" s="198"/>
      <c r="C31" s="198"/>
      <c r="D31" s="198"/>
      <c r="E31" s="198"/>
      <c r="F31" s="198"/>
      <c r="G31" s="198"/>
      <c r="I31" s="198"/>
    </row>
    <row r="32" spans="1:9" ht="14.25" customHeight="1">
      <c r="B32" s="260"/>
      <c r="C32" s="202" t="s">
        <v>162</v>
      </c>
      <c r="D32" s="202"/>
      <c r="E32" s="202"/>
      <c r="F32" s="202"/>
      <c r="G32" s="198"/>
    </row>
    <row r="33" spans="2:9" ht="14.25" customHeight="1">
      <c r="B33" s="271"/>
      <c r="C33" s="202" t="s">
        <v>244</v>
      </c>
      <c r="D33" s="202"/>
      <c r="E33" s="202"/>
      <c r="F33" s="202"/>
      <c r="G33" s="198"/>
    </row>
    <row r="34" spans="2:9" s="195" customFormat="1">
      <c r="B34" s="284"/>
      <c r="C34" s="285" t="s">
        <v>228</v>
      </c>
      <c r="G34" s="196"/>
      <c r="H34" s="197"/>
      <c r="I34" s="198"/>
    </row>
    <row r="35" spans="2:9" s="195" customFormat="1">
      <c r="G35" s="196"/>
      <c r="H35" s="197"/>
      <c r="I35" s="198"/>
    </row>
    <row r="36" spans="2:9" s="195" customFormat="1">
      <c r="G36" s="196"/>
      <c r="H36" s="197"/>
      <c r="I36" s="198"/>
    </row>
    <row r="37" spans="2:9" s="195" customFormat="1">
      <c r="G37" s="196"/>
      <c r="H37" s="197"/>
      <c r="I37" s="198"/>
    </row>
    <row r="38" spans="2:9" s="195" customFormat="1">
      <c r="G38" s="196"/>
      <c r="H38" s="197"/>
      <c r="I38" s="198"/>
    </row>
    <row r="39" spans="2:9" s="195" customFormat="1">
      <c r="G39" s="196"/>
      <c r="H39" s="197"/>
      <c r="I39" s="198"/>
    </row>
    <row r="40" spans="2:9" s="195" customFormat="1">
      <c r="G40" s="196"/>
      <c r="H40" s="197"/>
      <c r="I40" s="198"/>
    </row>
    <row r="41" spans="2:9" s="195" customFormat="1">
      <c r="G41" s="196"/>
      <c r="H41" s="197"/>
      <c r="I41" s="198"/>
    </row>
    <row r="42" spans="2:9" s="195" customFormat="1">
      <c r="G42" s="196"/>
      <c r="H42" s="197"/>
      <c r="I42" s="198"/>
    </row>
    <row r="43" spans="2:9" s="195" customFormat="1">
      <c r="G43" s="196"/>
      <c r="H43" s="197"/>
      <c r="I43" s="198"/>
    </row>
    <row r="44" spans="2:9" s="195" customFormat="1">
      <c r="G44" s="196"/>
      <c r="H44" s="197"/>
      <c r="I44" s="198"/>
    </row>
  </sheetData>
  <sheetProtection selectLockedCells="1"/>
  <mergeCells count="5">
    <mergeCell ref="B7:C7"/>
    <mergeCell ref="B13:C13"/>
    <mergeCell ref="B18:C18"/>
    <mergeCell ref="B21:C21"/>
    <mergeCell ref="B26:C26"/>
  </mergeCells>
  <dataValidations count="1">
    <dataValidation type="whole" operator="greaterThanOrEqual" allowBlank="1" showErrorMessage="1" errorTitle="Invalid Duration" error="Please enter a whole number" sqref="D9 D10 D19 D22 D23 D24" xr:uid="{00000000-0002-0000-0100-000000000000}">
      <formula1>0</formula1>
    </dataValidation>
  </dataValidations>
  <pageMargins left="0.75" right="0.75" top="1" bottom="1" header="0.5" footer="0.5"/>
  <pageSetup scale="74" orientation="landscape" r:id="rId1"/>
  <headerFooter differentOddEven="1" alignWithMargins="0">
    <oddHeader>&amp;L&amp;F&amp;RPrinted &amp;D</oddHead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pageSetUpPr fitToPage="1"/>
  </sheetPr>
  <dimension ref="A1:Y65"/>
  <sheetViews>
    <sheetView zoomScale="85" zoomScaleNormal="85" workbookViewId="0">
      <selection activeCell="B5" sqref="B5"/>
    </sheetView>
  </sheetViews>
  <sheetFormatPr defaultColWidth="9.1796875" defaultRowHeight="12.5"/>
  <cols>
    <col min="1" max="1" width="9.1796875" style="146"/>
    <col min="2" max="2" width="10.453125" style="146" customWidth="1"/>
    <col min="3" max="3" width="8" style="146" customWidth="1"/>
    <col min="4" max="4" width="2.81640625" style="146" customWidth="1"/>
    <col min="5" max="6" width="9.1796875" style="146"/>
    <col min="7" max="7" width="7.7265625" style="146" customWidth="1"/>
    <col min="8" max="8" width="4.7265625" style="146" customWidth="1"/>
    <col min="9" max="9" width="4.54296875" style="146" customWidth="1"/>
    <col min="10" max="10" width="2.81640625" style="146" customWidth="1"/>
    <col min="11" max="11" width="3.1796875" style="146" customWidth="1"/>
    <col min="12" max="12" width="4.54296875" style="146" customWidth="1"/>
    <col min="13" max="13" width="2.1796875" style="146" customWidth="1"/>
    <col min="14" max="14" width="4.26953125" style="146" customWidth="1"/>
    <col min="15" max="15" width="8.1796875" style="146" customWidth="1"/>
    <col min="16" max="16" width="9.1796875" style="146" customWidth="1"/>
    <col min="17" max="17" width="4" style="146" customWidth="1"/>
    <col min="18" max="16384" width="9.1796875" style="146"/>
  </cols>
  <sheetData>
    <row r="1" spans="1:17" ht="17.5">
      <c r="A1" s="287" t="s">
        <v>260</v>
      </c>
      <c r="B1" s="288"/>
      <c r="C1" s="288"/>
      <c r="D1" s="288"/>
      <c r="E1" s="288"/>
      <c r="F1" s="288"/>
      <c r="G1" s="288"/>
      <c r="H1" s="288"/>
      <c r="I1" s="288"/>
      <c r="J1" s="288"/>
      <c r="K1" s="288"/>
      <c r="L1" s="288"/>
      <c r="M1" s="288"/>
      <c r="N1" s="288"/>
      <c r="O1" s="288"/>
      <c r="P1" s="288"/>
      <c r="Q1" s="289"/>
    </row>
    <row r="2" spans="1:17" ht="13">
      <c r="A2" s="293" t="s">
        <v>188</v>
      </c>
      <c r="B2" s="148"/>
      <c r="C2" s="148"/>
      <c r="D2" s="148"/>
      <c r="E2" s="148"/>
      <c r="F2" s="148"/>
      <c r="G2" s="148"/>
      <c r="H2" s="148"/>
      <c r="I2" s="148"/>
      <c r="J2" s="148"/>
      <c r="K2" s="148"/>
      <c r="L2" s="148"/>
      <c r="M2" s="148"/>
      <c r="N2" s="148"/>
      <c r="O2" s="148"/>
      <c r="P2" s="148"/>
      <c r="Q2" s="171"/>
    </row>
    <row r="3" spans="1:17" ht="5.25" customHeight="1">
      <c r="A3" s="294"/>
      <c r="B3" s="148"/>
      <c r="C3" s="148"/>
      <c r="D3" s="148"/>
      <c r="E3" s="148"/>
      <c r="F3" s="148"/>
      <c r="G3" s="148"/>
      <c r="H3" s="148"/>
      <c r="I3" s="148"/>
      <c r="J3" s="148"/>
      <c r="K3" s="148"/>
      <c r="L3" s="148"/>
      <c r="M3" s="148"/>
      <c r="N3" s="148"/>
      <c r="O3" s="148"/>
      <c r="P3" s="148"/>
      <c r="Q3" s="171"/>
    </row>
    <row r="4" spans="1:17" ht="15.5">
      <c r="A4" s="383" t="s">
        <v>186</v>
      </c>
      <c r="B4" s="384"/>
      <c r="C4" s="384"/>
      <c r="D4" s="384"/>
      <c r="E4" s="384"/>
      <c r="F4" s="384"/>
      <c r="G4" s="384"/>
      <c r="H4" s="384"/>
      <c r="I4" s="384"/>
      <c r="J4" s="384"/>
      <c r="K4" s="384"/>
      <c r="L4" s="384"/>
      <c r="M4" s="384"/>
      <c r="N4" s="384"/>
      <c r="O4" s="384"/>
      <c r="P4" s="384"/>
      <c r="Q4" s="385"/>
    </row>
    <row r="5" spans="1:17" ht="6.75" customHeight="1">
      <c r="A5" s="147"/>
      <c r="B5" s="207" t="s">
        <v>187</v>
      </c>
      <c r="C5" s="148"/>
      <c r="D5" s="151"/>
      <c r="E5" s="151"/>
      <c r="F5" s="151"/>
      <c r="G5" s="151"/>
      <c r="H5" s="148"/>
      <c r="I5" s="148"/>
      <c r="J5" s="148"/>
      <c r="K5" s="148"/>
      <c r="L5" s="148"/>
      <c r="M5" s="148"/>
      <c r="N5" s="148"/>
      <c r="O5" s="148"/>
      <c r="P5" s="148"/>
      <c r="Q5" s="149"/>
    </row>
    <row r="6" spans="1:17">
      <c r="A6" s="283"/>
      <c r="B6" s="295"/>
      <c r="C6" s="214" t="s">
        <v>225</v>
      </c>
      <c r="D6" s="148"/>
      <c r="E6" s="379"/>
      <c r="F6" s="379"/>
      <c r="G6" s="379"/>
      <c r="H6" s="148"/>
      <c r="I6" s="148"/>
      <c r="J6" s="148"/>
      <c r="K6" s="148"/>
      <c r="L6" s="148"/>
      <c r="M6" s="148"/>
      <c r="N6" s="148"/>
      <c r="O6" s="148"/>
      <c r="P6" s="148"/>
      <c r="Q6" s="149"/>
    </row>
    <row r="7" spans="1:17" ht="4.5" customHeight="1">
      <c r="A7" s="283"/>
      <c r="B7" s="290"/>
      <c r="C7" s="290"/>
      <c r="D7" s="148"/>
      <c r="E7" s="148"/>
      <c r="F7" s="148"/>
      <c r="G7" s="148"/>
      <c r="H7" s="148"/>
      <c r="I7" s="148"/>
      <c r="J7" s="148"/>
      <c r="K7" s="148"/>
      <c r="L7" s="148"/>
      <c r="M7" s="148"/>
      <c r="N7" s="148"/>
      <c r="O7" s="148"/>
      <c r="P7" s="148"/>
      <c r="Q7" s="149"/>
    </row>
    <row r="8" spans="1:17">
      <c r="A8" s="283"/>
      <c r="B8" s="295"/>
      <c r="C8" s="214" t="s">
        <v>145</v>
      </c>
      <c r="D8" s="148"/>
      <c r="E8" s="379"/>
      <c r="F8" s="379"/>
      <c r="G8" s="379"/>
      <c r="H8" s="148"/>
      <c r="I8" s="148"/>
      <c r="J8" s="148"/>
      <c r="K8" s="148"/>
      <c r="L8" s="148"/>
      <c r="M8" s="148"/>
      <c r="N8" s="148"/>
      <c r="O8" s="148"/>
      <c r="P8" s="148"/>
      <c r="Q8" s="149"/>
    </row>
    <row r="9" spans="1:17" ht="4.5" customHeight="1">
      <c r="A9" s="283"/>
      <c r="B9" s="290"/>
      <c r="C9" s="290"/>
      <c r="D9" s="148"/>
      <c r="E9" s="148"/>
      <c r="F9" s="148"/>
      <c r="G9" s="148"/>
      <c r="H9" s="148"/>
      <c r="I9" s="148"/>
      <c r="J9" s="148"/>
      <c r="K9" s="148"/>
      <c r="L9" s="148"/>
      <c r="M9" s="148"/>
      <c r="N9" s="148"/>
      <c r="O9" s="148"/>
      <c r="P9" s="148"/>
      <c r="Q9" s="149"/>
    </row>
    <row r="10" spans="1:17">
      <c r="A10" s="283"/>
      <c r="B10" s="295"/>
      <c r="C10" s="214" t="s">
        <v>146</v>
      </c>
      <c r="D10" s="148"/>
      <c r="E10" s="387"/>
      <c r="F10" s="387"/>
      <c r="G10" s="387"/>
      <c r="H10" s="148"/>
      <c r="I10" s="148"/>
      <c r="J10" s="148"/>
      <c r="K10" s="148"/>
      <c r="L10" s="148"/>
      <c r="M10" s="148"/>
      <c r="N10" s="148"/>
      <c r="O10" s="148"/>
      <c r="P10" s="148"/>
      <c r="Q10" s="149"/>
    </row>
    <row r="11" spans="1:17" ht="4.5" customHeight="1">
      <c r="A11" s="283"/>
      <c r="B11" s="290"/>
      <c r="C11" s="290"/>
      <c r="D11" s="148"/>
      <c r="E11" s="148"/>
      <c r="F11" s="148"/>
      <c r="G11" s="148"/>
      <c r="H11" s="148"/>
      <c r="I11" s="148"/>
      <c r="J11" s="148"/>
      <c r="K11" s="148"/>
      <c r="L11" s="148"/>
      <c r="M11" s="148"/>
      <c r="N11" s="148"/>
      <c r="O11" s="148"/>
      <c r="P11" s="148"/>
      <c r="Q11" s="149"/>
    </row>
    <row r="12" spans="1:17">
      <c r="A12" s="283"/>
      <c r="B12" s="295"/>
      <c r="C12" s="214" t="s">
        <v>147</v>
      </c>
      <c r="D12" s="148"/>
      <c r="E12" s="387"/>
      <c r="F12" s="387"/>
      <c r="G12" s="387"/>
      <c r="H12" s="148"/>
      <c r="I12" s="148"/>
      <c r="J12" s="148"/>
      <c r="K12" s="148"/>
      <c r="L12" s="148"/>
      <c r="M12" s="148"/>
      <c r="N12" s="148"/>
      <c r="O12" s="148"/>
      <c r="P12" s="148"/>
      <c r="Q12" s="149"/>
    </row>
    <row r="13" spans="1:17" ht="4.5" customHeight="1">
      <c r="A13" s="283"/>
      <c r="B13" s="214"/>
      <c r="C13" s="290"/>
      <c r="D13" s="148"/>
      <c r="E13" s="208"/>
      <c r="F13" s="208"/>
      <c r="G13" s="208"/>
      <c r="H13" s="148"/>
      <c r="I13" s="148"/>
      <c r="J13" s="148"/>
      <c r="K13" s="148"/>
      <c r="L13" s="148"/>
      <c r="M13" s="148"/>
      <c r="N13" s="148"/>
      <c r="O13" s="148"/>
      <c r="P13" s="148"/>
      <c r="Q13" s="149"/>
    </row>
    <row r="14" spans="1:17">
      <c r="A14" s="386" t="s">
        <v>189</v>
      </c>
      <c r="B14" s="380"/>
      <c r="C14" s="380"/>
      <c r="D14" s="148"/>
      <c r="E14" s="387"/>
      <c r="F14" s="387"/>
      <c r="G14" s="387"/>
      <c r="H14" s="148"/>
      <c r="I14" s="148"/>
      <c r="J14" s="148"/>
      <c r="K14" s="148"/>
      <c r="L14" s="148"/>
      <c r="M14" s="148"/>
      <c r="N14" s="148"/>
      <c r="O14" s="148"/>
      <c r="P14" s="148"/>
      <c r="Q14" s="149"/>
    </row>
    <row r="15" spans="1:17" ht="4.5" customHeight="1">
      <c r="A15" s="147"/>
      <c r="B15" s="148"/>
      <c r="C15" s="148"/>
      <c r="D15" s="148"/>
      <c r="E15" s="148"/>
      <c r="F15" s="148"/>
      <c r="G15" s="148"/>
      <c r="H15" s="148"/>
      <c r="I15" s="148"/>
      <c r="J15" s="148"/>
      <c r="K15" s="148"/>
      <c r="L15" s="148"/>
      <c r="M15" s="148"/>
      <c r="N15" s="148"/>
      <c r="O15" s="148"/>
      <c r="P15" s="148"/>
      <c r="Q15" s="149"/>
    </row>
    <row r="16" spans="1:17" ht="12.75" customHeight="1">
      <c r="A16" s="147"/>
      <c r="B16" s="148"/>
      <c r="C16" s="379"/>
      <c r="D16" s="379"/>
      <c r="E16" s="379"/>
      <c r="F16" s="379"/>
      <c r="G16" s="379"/>
      <c r="H16" s="148"/>
      <c r="I16" s="148"/>
      <c r="J16" s="148"/>
      <c r="K16" s="148"/>
      <c r="L16" s="148"/>
      <c r="M16" s="148"/>
      <c r="N16" s="148"/>
      <c r="O16" s="148"/>
      <c r="P16" s="148"/>
      <c r="Q16" s="149"/>
    </row>
    <row r="17" spans="1:17" ht="4.5" customHeight="1">
      <c r="A17" s="147"/>
      <c r="B17" s="148"/>
      <c r="C17" s="148"/>
      <c r="D17" s="148"/>
      <c r="E17" s="148"/>
      <c r="F17" s="148"/>
      <c r="G17" s="148"/>
      <c r="H17" s="148"/>
      <c r="I17" s="148"/>
      <c r="J17" s="148"/>
      <c r="K17" s="148"/>
      <c r="L17" s="148"/>
      <c r="M17" s="148"/>
      <c r="N17" s="148"/>
      <c r="O17" s="148"/>
      <c r="P17" s="148"/>
      <c r="Q17" s="149"/>
    </row>
    <row r="18" spans="1:17" ht="12.75" customHeight="1">
      <c r="A18" s="147"/>
      <c r="B18" s="148"/>
      <c r="C18" s="379"/>
      <c r="D18" s="379"/>
      <c r="E18" s="379"/>
      <c r="F18" s="379"/>
      <c r="G18" s="379"/>
      <c r="H18" s="148"/>
      <c r="I18" s="148"/>
      <c r="J18" s="148"/>
      <c r="K18" s="148"/>
      <c r="L18" s="148"/>
      <c r="M18" s="148"/>
      <c r="N18" s="148"/>
      <c r="O18" s="148"/>
      <c r="P18" s="148"/>
      <c r="Q18" s="149"/>
    </row>
    <row r="19" spans="1:17" s="148" customFormat="1" ht="9" customHeight="1">
      <c r="A19" s="160"/>
      <c r="C19" s="209"/>
      <c r="Q19" s="171"/>
    </row>
    <row r="20" spans="1:17">
      <c r="A20" s="147"/>
      <c r="B20" s="380" t="s">
        <v>190</v>
      </c>
      <c r="C20" s="380"/>
      <c r="D20" s="148"/>
      <c r="E20" s="387"/>
      <c r="F20" s="387"/>
      <c r="G20" s="387"/>
      <c r="H20" s="148"/>
      <c r="I20" s="148"/>
      <c r="J20" s="148"/>
      <c r="K20" s="148"/>
      <c r="L20" s="148"/>
      <c r="M20" s="148"/>
      <c r="N20" s="148"/>
      <c r="O20" s="148"/>
      <c r="P20" s="148"/>
      <c r="Q20" s="149"/>
    </row>
    <row r="21" spans="1:17" ht="4.5" customHeight="1">
      <c r="A21" s="147"/>
      <c r="B21" s="148"/>
      <c r="C21" s="148"/>
      <c r="D21" s="148"/>
      <c r="E21" s="148"/>
      <c r="F21" s="148"/>
      <c r="G21" s="148"/>
      <c r="H21" s="148"/>
      <c r="I21" s="148"/>
      <c r="J21" s="148"/>
      <c r="K21" s="148"/>
      <c r="L21" s="148"/>
      <c r="M21" s="148"/>
      <c r="N21" s="148"/>
      <c r="O21" s="148"/>
      <c r="P21" s="148"/>
      <c r="Q21" s="149"/>
    </row>
    <row r="22" spans="1:17">
      <c r="A22" s="147"/>
      <c r="B22" s="148"/>
      <c r="C22" s="379"/>
      <c r="D22" s="379"/>
      <c r="E22" s="379"/>
      <c r="F22" s="379"/>
      <c r="G22" s="379"/>
      <c r="H22" s="148"/>
      <c r="I22" s="148"/>
      <c r="J22" s="148"/>
      <c r="K22" s="148"/>
      <c r="L22" s="148"/>
      <c r="M22" s="148"/>
      <c r="N22" s="148"/>
      <c r="O22" s="148"/>
      <c r="P22" s="148"/>
      <c r="Q22" s="149"/>
    </row>
    <row r="23" spans="1:17" ht="4.5" customHeight="1">
      <c r="A23" s="147"/>
      <c r="B23" s="148"/>
      <c r="C23" s="148"/>
      <c r="D23" s="148"/>
      <c r="E23" s="148"/>
      <c r="F23" s="148"/>
      <c r="G23" s="148"/>
      <c r="H23" s="148"/>
      <c r="I23" s="148"/>
      <c r="J23" s="148"/>
      <c r="K23" s="148"/>
      <c r="L23" s="148"/>
      <c r="M23" s="148"/>
      <c r="N23" s="148"/>
      <c r="O23" s="148"/>
      <c r="P23" s="148"/>
      <c r="Q23" s="149"/>
    </row>
    <row r="24" spans="1:17">
      <c r="A24" s="147"/>
      <c r="B24" s="148"/>
      <c r="C24" s="379"/>
      <c r="D24" s="379"/>
      <c r="E24" s="379"/>
      <c r="F24" s="379"/>
      <c r="G24" s="379"/>
      <c r="H24" s="148"/>
      <c r="I24" s="148"/>
      <c r="J24" s="148"/>
      <c r="K24" s="148"/>
      <c r="L24" s="148"/>
      <c r="M24" s="148"/>
      <c r="N24" s="148"/>
      <c r="O24" s="148"/>
      <c r="P24" s="148"/>
      <c r="Q24" s="149"/>
    </row>
    <row r="25" spans="1:17" ht="4.5" customHeight="1">
      <c r="A25" s="147"/>
      <c r="B25" s="148"/>
      <c r="C25" s="148"/>
      <c r="D25" s="148"/>
      <c r="E25" s="148"/>
      <c r="F25" s="148"/>
      <c r="G25" s="148"/>
      <c r="H25" s="148"/>
      <c r="I25" s="148"/>
      <c r="J25" s="148"/>
      <c r="K25" s="148"/>
      <c r="L25" s="148"/>
      <c r="M25" s="148"/>
      <c r="N25" s="148"/>
      <c r="O25" s="148"/>
      <c r="P25" s="148"/>
      <c r="Q25" s="149"/>
    </row>
    <row r="26" spans="1:17">
      <c r="A26" s="147"/>
      <c r="B26" s="150" t="s">
        <v>150</v>
      </c>
      <c r="C26" s="148"/>
      <c r="D26" s="148"/>
      <c r="E26" s="148"/>
      <c r="F26" s="148"/>
      <c r="G26" s="148"/>
      <c r="H26" s="148"/>
      <c r="I26" s="148"/>
      <c r="J26" s="148"/>
      <c r="K26" s="148"/>
      <c r="L26" s="148"/>
      <c r="M26" s="148"/>
      <c r="N26" s="148"/>
      <c r="O26" s="148"/>
      <c r="P26" s="148"/>
      <c r="Q26" s="149"/>
    </row>
    <row r="27" spans="1:17" ht="13">
      <c r="A27" s="147"/>
      <c r="B27" s="153" t="s">
        <v>166</v>
      </c>
      <c r="C27" s="148"/>
      <c r="D27" s="148"/>
      <c r="E27" s="148"/>
      <c r="F27" s="148"/>
      <c r="G27" s="148"/>
      <c r="H27" s="148"/>
      <c r="I27" s="148"/>
      <c r="J27" s="148"/>
      <c r="K27" s="148"/>
      <c r="L27" s="148"/>
      <c r="M27" s="148"/>
      <c r="N27" s="148"/>
      <c r="O27" s="148"/>
      <c r="P27" s="148"/>
      <c r="Q27" s="149"/>
    </row>
    <row r="28" spans="1:17" ht="3" customHeight="1">
      <c r="A28" s="147"/>
      <c r="B28" s="148"/>
      <c r="C28" s="148"/>
      <c r="D28" s="148"/>
      <c r="E28" s="148"/>
      <c r="F28" s="148"/>
      <c r="G28" s="148"/>
      <c r="H28" s="148"/>
      <c r="I28" s="148"/>
      <c r="J28" s="148"/>
      <c r="K28" s="148"/>
      <c r="L28" s="148"/>
      <c r="M28" s="148"/>
      <c r="N28" s="148"/>
      <c r="O28" s="148"/>
      <c r="P28" s="148"/>
      <c r="Q28" s="149"/>
    </row>
    <row r="29" spans="1:17" ht="13">
      <c r="A29" s="147"/>
      <c r="B29" s="154" t="s">
        <v>151</v>
      </c>
      <c r="C29" s="148"/>
      <c r="D29" s="148"/>
      <c r="E29" s="148"/>
      <c r="F29" s="148"/>
      <c r="G29" s="148"/>
      <c r="H29" s="148"/>
      <c r="I29" s="148"/>
      <c r="J29" s="148"/>
      <c r="K29" s="148"/>
      <c r="L29" s="148"/>
      <c r="M29" s="148"/>
      <c r="N29" s="148"/>
      <c r="O29" s="148"/>
      <c r="P29" s="148"/>
      <c r="Q29" s="149"/>
    </row>
    <row r="30" spans="1:17" ht="3.75" customHeight="1">
      <c r="A30" s="147"/>
      <c r="B30" s="148"/>
      <c r="C30" s="148"/>
      <c r="D30" s="148"/>
      <c r="E30" s="148"/>
      <c r="F30" s="148"/>
      <c r="G30" s="148"/>
      <c r="H30" s="148"/>
      <c r="I30" s="148"/>
      <c r="J30" s="148"/>
      <c r="K30" s="148"/>
      <c r="L30" s="148"/>
      <c r="M30" s="148"/>
      <c r="N30" s="148"/>
      <c r="O30" s="148"/>
      <c r="P30" s="148"/>
      <c r="Q30" s="149"/>
    </row>
    <row r="31" spans="1:17">
      <c r="A31" s="147"/>
      <c r="B31" s="381" t="s">
        <v>152</v>
      </c>
      <c r="C31" s="381"/>
      <c r="D31" s="381"/>
      <c r="E31" s="381"/>
      <c r="F31" s="381"/>
      <c r="G31" s="381"/>
      <c r="H31" s="151" t="s">
        <v>148</v>
      </c>
      <c r="I31" s="156"/>
      <c r="J31" s="148"/>
      <c r="K31" s="152" t="s">
        <v>149</v>
      </c>
      <c r="L31" s="157"/>
      <c r="M31" s="152"/>
      <c r="N31" s="148"/>
      <c r="O31" s="148"/>
      <c r="P31" s="148"/>
      <c r="Q31" s="149"/>
    </row>
    <row r="32" spans="1:17">
      <c r="A32" s="147"/>
      <c r="B32" s="381"/>
      <c r="C32" s="381"/>
      <c r="D32" s="381"/>
      <c r="E32" s="381"/>
      <c r="F32" s="381"/>
      <c r="G32" s="381"/>
      <c r="H32" s="148"/>
      <c r="I32" s="148"/>
      <c r="J32" s="148"/>
      <c r="K32" s="148"/>
      <c r="L32" s="158"/>
      <c r="M32" s="148"/>
      <c r="N32" s="148"/>
      <c r="O32" s="148"/>
      <c r="P32" s="148"/>
      <c r="Q32" s="149"/>
    </row>
    <row r="33" spans="1:17" ht="3.75" customHeight="1">
      <c r="A33" s="147"/>
      <c r="B33" s="155"/>
      <c r="C33" s="155"/>
      <c r="D33" s="155"/>
      <c r="E33" s="155"/>
      <c r="F33" s="155"/>
      <c r="G33" s="155"/>
      <c r="H33" s="148"/>
      <c r="I33" s="148"/>
      <c r="J33" s="148"/>
      <c r="K33" s="148"/>
      <c r="L33" s="158"/>
      <c r="M33" s="148"/>
      <c r="N33" s="148"/>
      <c r="O33" s="148"/>
      <c r="P33" s="148"/>
      <c r="Q33" s="149"/>
    </row>
    <row r="34" spans="1:17">
      <c r="A34" s="147"/>
      <c r="B34" s="381" t="s">
        <v>204</v>
      </c>
      <c r="C34" s="381"/>
      <c r="D34" s="381"/>
      <c r="E34" s="381"/>
      <c r="F34" s="381"/>
      <c r="G34" s="155"/>
      <c r="H34" s="151" t="s">
        <v>205</v>
      </c>
      <c r="I34" s="156"/>
      <c r="J34" s="148"/>
      <c r="K34" s="152" t="s">
        <v>149</v>
      </c>
      <c r="L34" s="157"/>
      <c r="M34" s="148"/>
      <c r="N34" s="148"/>
      <c r="O34" s="148"/>
      <c r="P34" s="148"/>
      <c r="Q34" s="149"/>
    </row>
    <row r="35" spans="1:17">
      <c r="A35" s="147"/>
      <c r="B35" s="381"/>
      <c r="C35" s="381"/>
      <c r="D35" s="381"/>
      <c r="E35" s="381"/>
      <c r="F35" s="381"/>
      <c r="G35" s="148"/>
      <c r="H35" s="148"/>
      <c r="I35" s="148"/>
      <c r="J35" s="148"/>
      <c r="K35" s="148"/>
      <c r="L35" s="159"/>
      <c r="M35" s="148"/>
      <c r="N35" s="148"/>
      <c r="O35" s="148"/>
      <c r="P35" s="148"/>
      <c r="Q35" s="149"/>
    </row>
    <row r="36" spans="1:17" ht="3.75" customHeight="1">
      <c r="A36" s="147"/>
      <c r="B36" s="155"/>
      <c r="C36" s="155"/>
      <c r="D36" s="155"/>
      <c r="E36" s="155"/>
      <c r="F36" s="155"/>
      <c r="G36" s="148"/>
      <c r="H36" s="148"/>
      <c r="I36" s="148"/>
      <c r="J36" s="148"/>
      <c r="K36" s="148"/>
      <c r="L36" s="159"/>
      <c r="M36" s="148"/>
      <c r="N36" s="148"/>
      <c r="O36" s="148"/>
      <c r="P36" s="148"/>
      <c r="Q36" s="149"/>
    </row>
    <row r="37" spans="1:17">
      <c r="A37" s="147"/>
      <c r="B37" s="381" t="s">
        <v>207</v>
      </c>
      <c r="C37" s="381"/>
      <c r="D37" s="381"/>
      <c r="E37" s="381"/>
      <c r="F37" s="381"/>
      <c r="G37" s="148"/>
      <c r="H37" s="216" t="s">
        <v>206</v>
      </c>
      <c r="I37" s="388"/>
      <c r="J37" s="388"/>
      <c r="K37" s="388"/>
      <c r="L37" s="388"/>
      <c r="M37" s="148"/>
      <c r="N37" s="148"/>
      <c r="O37" s="148"/>
      <c r="P37" s="148"/>
      <c r="Q37" s="149"/>
    </row>
    <row r="38" spans="1:17">
      <c r="A38" s="147"/>
      <c r="B38" s="381"/>
      <c r="C38" s="381"/>
      <c r="D38" s="381"/>
      <c r="E38" s="381"/>
      <c r="F38" s="381"/>
      <c r="G38" s="148"/>
      <c r="H38" s="148"/>
      <c r="I38" s="148"/>
      <c r="J38" s="148"/>
      <c r="K38" s="148"/>
      <c r="L38" s="159"/>
      <c r="M38" s="148"/>
      <c r="N38" s="148"/>
      <c r="O38" s="148"/>
      <c r="P38" s="148"/>
      <c r="Q38" s="149"/>
    </row>
    <row r="39" spans="1:17" ht="7.5" customHeight="1">
      <c r="A39" s="147"/>
      <c r="B39" s="155"/>
      <c r="C39" s="155"/>
      <c r="D39" s="155"/>
      <c r="E39" s="155"/>
      <c r="F39" s="155"/>
      <c r="G39" s="148"/>
      <c r="H39" s="148"/>
      <c r="I39" s="148"/>
      <c r="J39" s="148"/>
      <c r="K39" s="148"/>
      <c r="L39" s="159"/>
      <c r="M39" s="148"/>
      <c r="N39" s="148"/>
      <c r="O39" s="148"/>
      <c r="P39" s="148"/>
      <c r="Q39" s="149"/>
    </row>
    <row r="40" spans="1:17" ht="13">
      <c r="A40" s="147"/>
      <c r="B40" s="154" t="s">
        <v>153</v>
      </c>
      <c r="C40" s="148"/>
      <c r="D40" s="148"/>
      <c r="E40" s="148"/>
      <c r="F40" s="148"/>
      <c r="G40" s="148"/>
      <c r="H40" s="148"/>
      <c r="I40" s="148"/>
      <c r="J40" s="148"/>
      <c r="K40" s="148"/>
      <c r="L40" s="159"/>
      <c r="M40" s="148"/>
      <c r="N40" s="148"/>
      <c r="O40" s="148"/>
      <c r="P40" s="148"/>
      <c r="Q40" s="149"/>
    </row>
    <row r="41" spans="1:17" ht="4.5" customHeight="1">
      <c r="A41" s="147"/>
      <c r="B41" s="148"/>
      <c r="C41" s="148"/>
      <c r="D41" s="148"/>
      <c r="E41" s="148"/>
      <c r="F41" s="148"/>
      <c r="G41" s="148"/>
      <c r="H41" s="148"/>
      <c r="I41" s="148"/>
      <c r="J41" s="148"/>
      <c r="K41" s="148"/>
      <c r="L41" s="159"/>
      <c r="M41" s="148"/>
      <c r="N41" s="148"/>
      <c r="O41" s="148"/>
      <c r="P41" s="148"/>
      <c r="Q41" s="149"/>
    </row>
    <row r="42" spans="1:17">
      <c r="A42" s="147"/>
      <c r="B42" s="381" t="s">
        <v>154</v>
      </c>
      <c r="C42" s="381"/>
      <c r="D42" s="381"/>
      <c r="E42" s="381"/>
      <c r="F42" s="381"/>
      <c r="G42" s="381"/>
      <c r="H42" s="152" t="s">
        <v>148</v>
      </c>
      <c r="I42" s="156"/>
      <c r="J42" s="148"/>
      <c r="K42" s="152" t="s">
        <v>149</v>
      </c>
      <c r="L42" s="157"/>
      <c r="M42" s="152"/>
      <c r="N42" s="148"/>
      <c r="O42" s="148"/>
      <c r="P42" s="148"/>
      <c r="Q42" s="149"/>
    </row>
    <row r="43" spans="1:17">
      <c r="A43" s="147"/>
      <c r="B43" s="381"/>
      <c r="C43" s="381"/>
      <c r="D43" s="381"/>
      <c r="E43" s="381"/>
      <c r="F43" s="381"/>
      <c r="G43" s="381"/>
      <c r="H43" s="148"/>
      <c r="I43" s="148"/>
      <c r="J43" s="148"/>
      <c r="K43" s="148"/>
      <c r="L43" s="148"/>
      <c r="M43" s="148"/>
      <c r="N43" s="148"/>
      <c r="O43" s="148"/>
      <c r="P43" s="148"/>
      <c r="Q43" s="149"/>
    </row>
    <row r="44" spans="1:17" ht="3.75" customHeight="1">
      <c r="A44" s="147"/>
      <c r="B44" s="155"/>
      <c r="C44" s="155"/>
      <c r="D44" s="155"/>
      <c r="E44" s="155"/>
      <c r="F44" s="155"/>
      <c r="G44" s="155"/>
      <c r="H44" s="148"/>
      <c r="I44" s="148"/>
      <c r="J44" s="148"/>
      <c r="K44" s="148"/>
      <c r="L44" s="148"/>
      <c r="M44" s="148"/>
      <c r="N44" s="148"/>
      <c r="O44" s="148"/>
      <c r="P44" s="148"/>
      <c r="Q44" s="149"/>
    </row>
    <row r="45" spans="1:17">
      <c r="A45" s="147"/>
      <c r="B45" s="381" t="s">
        <v>204</v>
      </c>
      <c r="C45" s="381"/>
      <c r="D45" s="381"/>
      <c r="E45" s="381"/>
      <c r="F45" s="381"/>
      <c r="G45" s="381"/>
      <c r="H45" s="152" t="s">
        <v>205</v>
      </c>
      <c r="I45" s="156"/>
      <c r="J45" s="148"/>
      <c r="K45" s="152" t="s">
        <v>149</v>
      </c>
      <c r="L45" s="157"/>
      <c r="M45" s="148"/>
      <c r="N45" s="148"/>
      <c r="O45" s="148"/>
      <c r="P45" s="148"/>
      <c r="Q45" s="149"/>
    </row>
    <row r="46" spans="1:17" ht="3.75" customHeight="1">
      <c r="A46" s="147"/>
      <c r="B46" s="381"/>
      <c r="C46" s="381"/>
      <c r="D46" s="381"/>
      <c r="E46" s="381"/>
      <c r="F46" s="381"/>
      <c r="G46" s="381"/>
      <c r="H46" s="148"/>
      <c r="I46" s="148"/>
      <c r="J46" s="148"/>
      <c r="K46" s="148"/>
      <c r="L46" s="148"/>
      <c r="M46" s="148"/>
      <c r="N46" s="148"/>
      <c r="O46" s="148"/>
      <c r="P46" s="148"/>
      <c r="Q46" s="149"/>
    </row>
    <row r="47" spans="1:17">
      <c r="A47" s="147"/>
      <c r="B47" s="381" t="s">
        <v>207</v>
      </c>
      <c r="C47" s="381"/>
      <c r="D47" s="381"/>
      <c r="E47" s="381"/>
      <c r="F47" s="381"/>
      <c r="G47" s="381"/>
      <c r="H47" s="216" t="s">
        <v>206</v>
      </c>
      <c r="I47" s="388"/>
      <c r="J47" s="388"/>
      <c r="K47" s="388"/>
      <c r="L47" s="388"/>
      <c r="M47" s="148"/>
      <c r="N47" s="148"/>
      <c r="O47" s="148"/>
      <c r="P47" s="148"/>
      <c r="Q47" s="149"/>
    </row>
    <row r="48" spans="1:17">
      <c r="A48" s="147"/>
      <c r="B48" s="381"/>
      <c r="C48" s="381"/>
      <c r="D48" s="381"/>
      <c r="E48" s="381"/>
      <c r="F48" s="381"/>
      <c r="G48" s="381"/>
      <c r="H48" s="148"/>
      <c r="I48" s="148"/>
      <c r="J48" s="148"/>
      <c r="K48" s="148"/>
      <c r="L48" s="148"/>
      <c r="M48" s="148"/>
      <c r="N48" s="148"/>
      <c r="O48" s="148"/>
      <c r="P48" s="148"/>
      <c r="Q48" s="149"/>
    </row>
    <row r="49" spans="1:25" ht="29.25" customHeight="1">
      <c r="A49" s="147"/>
      <c r="B49" s="155"/>
      <c r="C49" s="155"/>
      <c r="D49" s="155"/>
      <c r="E49" s="155"/>
      <c r="F49" s="155"/>
      <c r="G49" s="155"/>
      <c r="H49" s="148"/>
      <c r="I49" s="148"/>
      <c r="J49" s="148"/>
      <c r="K49" s="148"/>
      <c r="L49" s="148"/>
      <c r="M49" s="148"/>
      <c r="N49" s="148"/>
      <c r="O49" s="148"/>
      <c r="P49" s="148"/>
      <c r="Q49" s="149"/>
    </row>
    <row r="50" spans="1:25">
      <c r="A50" s="147"/>
      <c r="B50" s="155"/>
      <c r="C50" s="155"/>
      <c r="D50" s="155"/>
      <c r="E50" s="155"/>
      <c r="F50" s="155"/>
      <c r="G50" s="155"/>
      <c r="H50" s="148"/>
      <c r="I50" s="148"/>
      <c r="J50" s="148"/>
      <c r="K50" s="148"/>
      <c r="L50" s="148"/>
      <c r="M50" s="148"/>
      <c r="N50" s="148"/>
      <c r="O50" s="148"/>
      <c r="P50" s="148"/>
      <c r="Q50" s="149"/>
    </row>
    <row r="51" spans="1:25">
      <c r="A51" s="147"/>
      <c r="B51" s="239" t="s">
        <v>214</v>
      </c>
      <c r="C51" s="155"/>
      <c r="D51" s="155"/>
      <c r="E51" s="155"/>
      <c r="F51" s="155"/>
      <c r="G51" s="155"/>
      <c r="H51" s="148"/>
      <c r="I51" s="148"/>
      <c r="J51" s="148"/>
      <c r="K51" s="148"/>
      <c r="L51" s="148"/>
      <c r="M51" s="148"/>
      <c r="N51" s="148"/>
      <c r="O51" s="148"/>
      <c r="P51" s="148"/>
      <c r="Q51" s="149"/>
    </row>
    <row r="52" spans="1:25">
      <c r="A52" s="147"/>
      <c r="B52" s="239"/>
      <c r="C52" s="155"/>
      <c r="D52" s="155"/>
      <c r="E52" s="155"/>
      <c r="F52" s="155"/>
      <c r="G52" s="155"/>
      <c r="H52" s="148"/>
      <c r="I52" s="148"/>
      <c r="J52" s="148"/>
      <c r="K52" s="148"/>
      <c r="L52" s="148"/>
      <c r="M52" s="148"/>
      <c r="N52" s="148"/>
      <c r="O52" s="148"/>
      <c r="P52" s="148"/>
      <c r="Q52" s="149"/>
    </row>
    <row r="53" spans="1:25" ht="57" customHeight="1">
      <c r="A53" s="147"/>
      <c r="B53" s="240"/>
      <c r="C53" s="240"/>
      <c r="D53" s="240"/>
      <c r="E53" s="240"/>
      <c r="F53" s="240"/>
      <c r="G53" s="240"/>
      <c r="H53" s="240"/>
      <c r="I53" s="240"/>
      <c r="J53" s="240"/>
      <c r="K53" s="240"/>
      <c r="L53" s="240"/>
      <c r="M53" s="240"/>
      <c r="N53" s="240"/>
      <c r="O53" s="240"/>
      <c r="P53" s="240"/>
      <c r="Q53" s="149"/>
    </row>
    <row r="54" spans="1:25">
      <c r="A54" s="147"/>
      <c r="B54" s="155"/>
      <c r="C54" s="155"/>
      <c r="D54" s="155"/>
      <c r="E54" s="155"/>
      <c r="F54" s="155"/>
      <c r="G54" s="155"/>
      <c r="H54" s="148"/>
      <c r="I54" s="148"/>
      <c r="J54" s="148"/>
      <c r="K54" s="148"/>
      <c r="L54" s="148"/>
      <c r="M54" s="148"/>
      <c r="N54" s="148"/>
      <c r="O54" s="148"/>
      <c r="P54" s="148"/>
      <c r="Q54" s="149"/>
    </row>
    <row r="55" spans="1:25">
      <c r="A55" s="147"/>
      <c r="B55" s="215" t="s">
        <v>203</v>
      </c>
      <c r="C55" s="155"/>
      <c r="D55" s="155"/>
      <c r="E55" s="155"/>
      <c r="F55" s="155"/>
      <c r="G55" s="155"/>
      <c r="H55" s="148"/>
      <c r="I55" s="148"/>
      <c r="J55" s="148"/>
      <c r="K55" s="148"/>
      <c r="L55" s="148"/>
      <c r="M55" s="148"/>
      <c r="N55" s="148"/>
      <c r="O55" s="148"/>
      <c r="P55" s="148"/>
      <c r="Q55" s="149"/>
    </row>
    <row r="56" spans="1:25" ht="6" customHeight="1">
      <c r="A56" s="147"/>
      <c r="B56" s="215"/>
      <c r="C56" s="155"/>
      <c r="D56" s="155"/>
      <c r="E56" s="155"/>
      <c r="F56" s="155"/>
      <c r="G56" s="155"/>
      <c r="H56" s="148"/>
      <c r="I56" s="148"/>
      <c r="J56" s="148"/>
      <c r="K56" s="148"/>
      <c r="L56" s="148"/>
      <c r="M56" s="148"/>
      <c r="N56" s="148"/>
      <c r="O56" s="148"/>
      <c r="P56" s="148"/>
      <c r="Q56" s="149"/>
    </row>
    <row r="57" spans="1:25">
      <c r="A57" s="147"/>
      <c r="B57" s="148" t="s">
        <v>202</v>
      </c>
      <c r="C57" s="148"/>
      <c r="D57" s="148"/>
      <c r="E57" s="148"/>
      <c r="F57" s="148"/>
      <c r="G57" s="148"/>
      <c r="H57" s="148"/>
      <c r="I57" s="148"/>
      <c r="J57" s="148"/>
      <c r="K57" s="148"/>
      <c r="L57" s="148"/>
      <c r="M57" s="148"/>
      <c r="N57" s="148"/>
      <c r="O57" s="148"/>
      <c r="P57" s="148"/>
      <c r="Q57" s="149"/>
    </row>
    <row r="58" spans="1:25" ht="3.75" customHeight="1">
      <c r="A58" s="147"/>
      <c r="B58" s="154"/>
      <c r="C58" s="148"/>
      <c r="D58" s="148"/>
      <c r="E58" s="148"/>
      <c r="F58" s="148"/>
      <c r="G58" s="148"/>
      <c r="H58" s="148"/>
      <c r="I58" s="148"/>
      <c r="J58" s="148"/>
      <c r="K58" s="148"/>
      <c r="L58" s="148"/>
      <c r="M58" s="148"/>
      <c r="N58" s="148"/>
      <c r="O58" s="148"/>
      <c r="P58" s="148"/>
      <c r="Q58" s="149"/>
    </row>
    <row r="59" spans="1:25" ht="12.75" customHeight="1" thickBot="1">
      <c r="A59" s="160"/>
      <c r="C59" s="161" t="s">
        <v>12</v>
      </c>
      <c r="D59" s="148"/>
      <c r="E59" s="162" t="s">
        <v>11</v>
      </c>
      <c r="F59" s="163"/>
      <c r="G59" s="163"/>
      <c r="H59" s="163"/>
      <c r="I59" s="163"/>
      <c r="J59" s="163"/>
      <c r="K59" s="163"/>
      <c r="L59" s="163"/>
      <c r="M59" s="163"/>
      <c r="N59" s="164"/>
      <c r="O59" s="165" t="s">
        <v>155</v>
      </c>
      <c r="P59" s="148"/>
      <c r="Q59" s="166"/>
      <c r="R59" s="167"/>
      <c r="S59" s="167"/>
    </row>
    <row r="60" spans="1:25">
      <c r="A60" s="160"/>
      <c r="B60" s="148"/>
      <c r="C60" s="168">
        <v>1</v>
      </c>
      <c r="D60" s="148"/>
      <c r="E60" s="382">
        <f>'Retrofit Project Form '!R13</f>
        <v>0</v>
      </c>
      <c r="F60" s="382"/>
      <c r="G60" s="382"/>
      <c r="H60" s="382"/>
      <c r="I60" s="382"/>
      <c r="J60" s="382"/>
      <c r="K60" s="382"/>
      <c r="L60" s="382"/>
      <c r="M60" s="382"/>
      <c r="N60" s="164"/>
      <c r="O60" s="169"/>
      <c r="P60" s="148"/>
      <c r="Q60" s="166"/>
      <c r="R60" s="167"/>
      <c r="S60" s="167"/>
      <c r="T60" s="167"/>
      <c r="U60" s="167"/>
      <c r="V60" s="167"/>
      <c r="W60" s="167"/>
      <c r="X60" s="167"/>
      <c r="Y60" s="167"/>
    </row>
    <row r="61" spans="1:25">
      <c r="A61" s="160"/>
      <c r="B61" s="148"/>
      <c r="C61" s="168">
        <v>2</v>
      </c>
      <c r="D61" s="148"/>
      <c r="E61" s="377">
        <f>'Retrofit Project Form '!R14</f>
        <v>0</v>
      </c>
      <c r="F61" s="378"/>
      <c r="G61" s="378"/>
      <c r="H61" s="378"/>
      <c r="I61" s="378"/>
      <c r="J61" s="378"/>
      <c r="K61" s="378"/>
      <c r="L61" s="378"/>
      <c r="M61" s="378"/>
      <c r="N61" s="164"/>
      <c r="O61" s="170"/>
      <c r="P61" s="148"/>
      <c r="Q61" s="166"/>
      <c r="R61" s="167"/>
      <c r="S61" s="167"/>
      <c r="T61" s="167"/>
      <c r="U61" s="167"/>
      <c r="V61" s="167"/>
      <c r="W61" s="167"/>
      <c r="X61" s="167"/>
      <c r="Y61" s="167"/>
    </row>
    <row r="62" spans="1:25">
      <c r="A62" s="160"/>
      <c r="B62" s="148"/>
      <c r="C62" s="168">
        <v>3</v>
      </c>
      <c r="D62" s="148"/>
      <c r="E62" s="377">
        <f>'Retrofit Project Form '!R15</f>
        <v>0</v>
      </c>
      <c r="F62" s="378"/>
      <c r="G62" s="378"/>
      <c r="H62" s="378"/>
      <c r="I62" s="378"/>
      <c r="J62" s="378"/>
      <c r="K62" s="378"/>
      <c r="L62" s="378"/>
      <c r="M62" s="378"/>
      <c r="N62" s="164"/>
      <c r="O62" s="170"/>
      <c r="P62" s="148"/>
      <c r="Q62" s="166"/>
      <c r="R62" s="167"/>
      <c r="S62" s="167"/>
      <c r="T62" s="167"/>
      <c r="U62" s="167"/>
      <c r="V62" s="167"/>
      <c r="W62" s="167"/>
      <c r="X62" s="167"/>
      <c r="Y62" s="167"/>
    </row>
    <row r="63" spans="1:25">
      <c r="A63" s="160"/>
      <c r="B63" s="148"/>
      <c r="C63" s="168">
        <v>4</v>
      </c>
      <c r="D63" s="148"/>
      <c r="E63" s="377">
        <f>'Retrofit Project Form '!R16</f>
        <v>0</v>
      </c>
      <c r="F63" s="378"/>
      <c r="G63" s="378"/>
      <c r="H63" s="378"/>
      <c r="I63" s="378"/>
      <c r="J63" s="378"/>
      <c r="K63" s="378"/>
      <c r="L63" s="378"/>
      <c r="M63" s="378"/>
      <c r="N63" s="164"/>
      <c r="O63" s="170"/>
      <c r="P63" s="148"/>
      <c r="Q63" s="166"/>
      <c r="R63" s="167"/>
      <c r="S63" s="167"/>
      <c r="T63" s="167"/>
      <c r="U63" s="167"/>
      <c r="V63" s="167"/>
      <c r="W63" s="167"/>
      <c r="X63" s="167"/>
      <c r="Y63" s="167"/>
    </row>
    <row r="64" spans="1:25">
      <c r="A64" s="160"/>
      <c r="B64" s="148"/>
      <c r="C64" s="168">
        <v>5</v>
      </c>
      <c r="D64" s="148"/>
      <c r="E64" s="377">
        <f>'Retrofit Project Form '!R17</f>
        <v>0</v>
      </c>
      <c r="F64" s="378"/>
      <c r="G64" s="378"/>
      <c r="H64" s="378"/>
      <c r="I64" s="378"/>
      <c r="J64" s="378"/>
      <c r="K64" s="378"/>
      <c r="L64" s="378"/>
      <c r="M64" s="378"/>
      <c r="N64" s="164"/>
      <c r="O64" s="170"/>
      <c r="P64" s="148"/>
      <c r="Q64" s="166"/>
      <c r="R64" s="167"/>
      <c r="S64" s="167"/>
      <c r="T64" s="167"/>
      <c r="U64" s="167"/>
      <c r="V64" s="167"/>
      <c r="W64" s="167"/>
      <c r="X64" s="167"/>
      <c r="Y64" s="167"/>
    </row>
    <row r="65" spans="1:17" ht="23.25" customHeight="1" thickBot="1">
      <c r="A65" s="296"/>
      <c r="B65" s="172"/>
      <c r="C65" s="172"/>
      <c r="D65" s="172"/>
      <c r="E65" s="172"/>
      <c r="F65" s="172"/>
      <c r="G65" s="172"/>
      <c r="H65" s="172"/>
      <c r="I65" s="172"/>
      <c r="J65" s="172"/>
      <c r="K65" s="172"/>
      <c r="L65" s="172"/>
      <c r="M65" s="172"/>
      <c r="N65" s="172"/>
      <c r="O65" s="172"/>
      <c r="P65" s="172"/>
      <c r="Q65" s="173"/>
    </row>
  </sheetData>
  <sheetProtection formatRows="0" insertColumns="0" insertRows="0" selectLockedCells="1"/>
  <mergeCells count="26">
    <mergeCell ref="A4:Q4"/>
    <mergeCell ref="C18:G18"/>
    <mergeCell ref="C24:G24"/>
    <mergeCell ref="A14:C14"/>
    <mergeCell ref="E64:M64"/>
    <mergeCell ref="B45:G46"/>
    <mergeCell ref="E63:M63"/>
    <mergeCell ref="E8:G8"/>
    <mergeCell ref="E20:G20"/>
    <mergeCell ref="E10:G10"/>
    <mergeCell ref="E12:G12"/>
    <mergeCell ref="C22:G22"/>
    <mergeCell ref="B34:F35"/>
    <mergeCell ref="I37:L37"/>
    <mergeCell ref="I47:L47"/>
    <mergeCell ref="E14:G14"/>
    <mergeCell ref="E62:M62"/>
    <mergeCell ref="E6:G6"/>
    <mergeCell ref="B20:C20"/>
    <mergeCell ref="B42:G43"/>
    <mergeCell ref="E61:M61"/>
    <mergeCell ref="B37:F38"/>
    <mergeCell ref="C16:G16"/>
    <mergeCell ref="B31:G32"/>
    <mergeCell ref="B47:G48"/>
    <mergeCell ref="E60:M60"/>
  </mergeCells>
  <conditionalFormatting sqref="E60:E64">
    <cfRule type="cellIs" dxfId="0" priority="1" stopIfTrue="1" operator="between">
      <formula>0</formula>
      <formula>0</formula>
    </cfRule>
  </conditionalFormatting>
  <pageMargins left="0.7" right="0.7" top="0.75" bottom="0.75" header="0.3" footer="0.3"/>
  <pageSetup scale="88" orientation="portrait" verticalDpi="1200" r:id="rId1"/>
  <headerFooter>
    <oddFooter>Page &amp;P of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B1:N94"/>
  <sheetViews>
    <sheetView showGridLines="0" zoomScaleNormal="100" zoomScaleSheetLayoutView="100" workbookViewId="0">
      <selection activeCell="D34" sqref="D34:K34"/>
    </sheetView>
  </sheetViews>
  <sheetFormatPr defaultRowHeight="12.5"/>
  <cols>
    <col min="3" max="3" width="43.453125" customWidth="1"/>
    <col min="11" max="11" width="9.453125" customWidth="1"/>
  </cols>
  <sheetData>
    <row r="1" spans="2:11" ht="17.5">
      <c r="B1" s="8" t="s">
        <v>261</v>
      </c>
    </row>
    <row r="2" spans="2:11" ht="17.5">
      <c r="B2" s="8"/>
    </row>
    <row r="3" spans="2:11" ht="18">
      <c r="B3" s="49" t="s">
        <v>73</v>
      </c>
      <c r="C3" s="50"/>
      <c r="D3" s="93"/>
    </row>
    <row r="4" spans="2:11" ht="15.5">
      <c r="B4" s="52" t="s">
        <v>75</v>
      </c>
    </row>
    <row r="5" spans="2:11" ht="15.5">
      <c r="B5" s="52" t="s">
        <v>76</v>
      </c>
    </row>
    <row r="6" spans="2:11" ht="15.5">
      <c r="B6" s="52" t="s">
        <v>79</v>
      </c>
    </row>
    <row r="7" spans="2:11" ht="15.5">
      <c r="B7" s="52" t="s">
        <v>74</v>
      </c>
    </row>
    <row r="8" spans="2:11" ht="15.5">
      <c r="B8" s="52" t="s">
        <v>77</v>
      </c>
    </row>
    <row r="9" spans="2:11" ht="15.5">
      <c r="B9" s="51"/>
    </row>
    <row r="11" spans="2:11" ht="13">
      <c r="B11" s="45" t="s">
        <v>201</v>
      </c>
    </row>
    <row r="12" spans="2:11" ht="13">
      <c r="B12" s="45"/>
      <c r="C12" s="48" t="s">
        <v>199</v>
      </c>
    </row>
    <row r="13" spans="2:11" ht="13">
      <c r="B13" s="46" t="s">
        <v>1</v>
      </c>
      <c r="C13" s="47" t="s">
        <v>56</v>
      </c>
      <c r="D13" s="390" t="s">
        <v>55</v>
      </c>
      <c r="E13" s="391"/>
      <c r="F13" s="391"/>
      <c r="G13" s="391"/>
      <c r="H13" s="391"/>
      <c r="I13" s="391"/>
      <c r="J13" s="391"/>
      <c r="K13" s="392"/>
    </row>
    <row r="14" spans="2:11">
      <c r="B14" s="232">
        <v>1</v>
      </c>
      <c r="C14" s="225" t="s">
        <v>93</v>
      </c>
      <c r="D14" s="398" t="s">
        <v>130</v>
      </c>
      <c r="E14" s="399"/>
      <c r="F14" s="399"/>
      <c r="G14" s="399"/>
      <c r="H14" s="399"/>
      <c r="I14" s="399"/>
      <c r="J14" s="399"/>
      <c r="K14" s="400"/>
    </row>
    <row r="15" spans="2:11">
      <c r="B15" s="233">
        <v>2</v>
      </c>
      <c r="C15" s="226" t="s">
        <v>43</v>
      </c>
      <c r="D15" s="389" t="s">
        <v>58</v>
      </c>
      <c r="E15" s="389"/>
      <c r="F15" s="389"/>
      <c r="G15" s="389"/>
      <c r="H15" s="389"/>
      <c r="I15" s="389"/>
      <c r="J15" s="389"/>
      <c r="K15" s="389"/>
    </row>
    <row r="16" spans="2:11">
      <c r="B16" s="233">
        <v>3</v>
      </c>
      <c r="C16" s="226" t="s">
        <v>133</v>
      </c>
      <c r="D16" s="389" t="s">
        <v>138</v>
      </c>
      <c r="E16" s="389"/>
      <c r="F16" s="389"/>
      <c r="G16" s="389"/>
      <c r="H16" s="389"/>
      <c r="I16" s="389"/>
      <c r="J16" s="389"/>
      <c r="K16" s="389"/>
    </row>
    <row r="17" spans="2:11">
      <c r="B17" s="232">
        <v>4</v>
      </c>
      <c r="C17" s="226" t="s">
        <v>41</v>
      </c>
      <c r="D17" s="389" t="s">
        <v>57</v>
      </c>
      <c r="E17" s="389"/>
      <c r="F17" s="389"/>
      <c r="G17" s="389"/>
      <c r="H17" s="389"/>
      <c r="I17" s="389"/>
      <c r="J17" s="389"/>
      <c r="K17" s="389"/>
    </row>
    <row r="18" spans="2:11">
      <c r="B18" s="232">
        <v>5</v>
      </c>
      <c r="C18" s="226" t="s">
        <v>44</v>
      </c>
      <c r="D18" s="394" t="s">
        <v>104</v>
      </c>
      <c r="E18" s="394"/>
      <c r="F18" s="394"/>
      <c r="G18" s="394"/>
      <c r="H18" s="394"/>
      <c r="I18" s="394"/>
      <c r="J18" s="394"/>
      <c r="K18" s="394"/>
    </row>
    <row r="19" spans="2:11">
      <c r="B19" s="233">
        <v>6</v>
      </c>
      <c r="C19" s="226" t="s">
        <v>45</v>
      </c>
      <c r="D19" s="394" t="s">
        <v>59</v>
      </c>
      <c r="E19" s="394"/>
      <c r="F19" s="394"/>
      <c r="G19" s="394"/>
      <c r="H19" s="394"/>
      <c r="I19" s="394"/>
      <c r="J19" s="394"/>
      <c r="K19" s="394"/>
    </row>
    <row r="20" spans="2:11">
      <c r="B20" s="233">
        <v>7</v>
      </c>
      <c r="C20" s="226" t="s">
        <v>42</v>
      </c>
      <c r="D20" s="394" t="s">
        <v>178</v>
      </c>
      <c r="E20" s="394"/>
      <c r="F20" s="394"/>
      <c r="G20" s="394"/>
      <c r="H20" s="394"/>
      <c r="I20" s="394"/>
      <c r="J20" s="394"/>
      <c r="K20" s="394"/>
    </row>
    <row r="21" spans="2:11">
      <c r="B21" s="232">
        <v>8</v>
      </c>
      <c r="C21" s="226" t="s">
        <v>94</v>
      </c>
      <c r="D21" s="394" t="s">
        <v>97</v>
      </c>
      <c r="E21" s="394"/>
      <c r="F21" s="394"/>
      <c r="G21" s="394"/>
      <c r="H21" s="394"/>
      <c r="I21" s="394"/>
      <c r="J21" s="394"/>
      <c r="K21" s="394"/>
    </row>
    <row r="22" spans="2:11" ht="12.75" customHeight="1">
      <c r="B22" s="232">
        <v>9</v>
      </c>
      <c r="C22" s="226" t="s">
        <v>95</v>
      </c>
      <c r="D22" s="394" t="s">
        <v>98</v>
      </c>
      <c r="E22" s="394"/>
      <c r="F22" s="394"/>
      <c r="G22" s="394"/>
      <c r="H22" s="394"/>
      <c r="I22" s="394"/>
      <c r="J22" s="394"/>
      <c r="K22" s="394"/>
    </row>
    <row r="23" spans="2:11" ht="12.75" customHeight="1">
      <c r="B23" s="233">
        <v>10</v>
      </c>
      <c r="C23" s="226" t="s">
        <v>131</v>
      </c>
      <c r="D23" s="394" t="s">
        <v>99</v>
      </c>
      <c r="E23" s="394"/>
      <c r="F23" s="394"/>
      <c r="G23" s="394"/>
      <c r="H23" s="394"/>
      <c r="I23" s="394"/>
      <c r="J23" s="394"/>
      <c r="K23" s="394"/>
    </row>
    <row r="24" spans="2:11">
      <c r="B24" s="233">
        <v>11</v>
      </c>
      <c r="C24" s="226" t="s">
        <v>96</v>
      </c>
      <c r="D24" s="394" t="s">
        <v>108</v>
      </c>
      <c r="E24" s="394"/>
      <c r="F24" s="394"/>
      <c r="G24" s="394"/>
      <c r="H24" s="394"/>
      <c r="I24" s="394"/>
      <c r="J24" s="394"/>
      <c r="K24" s="394"/>
    </row>
    <row r="25" spans="2:11" ht="12.75" customHeight="1">
      <c r="B25" s="233">
        <v>12</v>
      </c>
      <c r="C25" s="227" t="s">
        <v>192</v>
      </c>
      <c r="D25" s="228" t="s">
        <v>193</v>
      </c>
      <c r="E25" s="226"/>
      <c r="F25" s="229"/>
      <c r="G25" s="229"/>
      <c r="H25" s="229"/>
      <c r="I25" s="229"/>
      <c r="J25" s="229"/>
      <c r="K25" s="230"/>
    </row>
    <row r="26" spans="2:11">
      <c r="B26" s="233">
        <v>13</v>
      </c>
      <c r="C26" s="226" t="s">
        <v>132</v>
      </c>
      <c r="D26" s="389" t="s">
        <v>197</v>
      </c>
      <c r="E26" s="389"/>
      <c r="F26" s="389"/>
      <c r="G26" s="389"/>
      <c r="H26" s="389"/>
      <c r="I26" s="389"/>
      <c r="J26" s="389"/>
      <c r="K26" s="389"/>
    </row>
    <row r="27" spans="2:11">
      <c r="B27" s="233">
        <v>14</v>
      </c>
      <c r="C27" s="227" t="s">
        <v>194</v>
      </c>
      <c r="D27" s="398" t="s">
        <v>196</v>
      </c>
      <c r="E27" s="403"/>
      <c r="F27" s="403"/>
      <c r="G27" s="403"/>
      <c r="H27" s="403"/>
      <c r="I27" s="403"/>
      <c r="J27" s="403"/>
      <c r="K27" s="404"/>
    </row>
    <row r="28" spans="2:11">
      <c r="B28" s="233">
        <v>15</v>
      </c>
      <c r="C28" s="231" t="s">
        <v>195</v>
      </c>
      <c r="D28" s="389" t="s">
        <v>198</v>
      </c>
      <c r="E28" s="389"/>
      <c r="F28" s="389"/>
      <c r="G28" s="389"/>
      <c r="H28" s="389"/>
      <c r="I28" s="389"/>
      <c r="J28" s="389"/>
      <c r="K28" s="389"/>
    </row>
    <row r="29" spans="2:11">
      <c r="B29" s="233">
        <v>16</v>
      </c>
      <c r="C29" s="231" t="s">
        <v>128</v>
      </c>
      <c r="D29" s="389" t="s">
        <v>129</v>
      </c>
      <c r="E29" s="389"/>
      <c r="F29" s="389"/>
      <c r="G29" s="389"/>
      <c r="H29" s="389"/>
      <c r="I29" s="389"/>
      <c r="J29" s="389"/>
      <c r="K29" s="389"/>
    </row>
    <row r="30" spans="2:11">
      <c r="B30" s="233">
        <v>17</v>
      </c>
      <c r="C30" s="226" t="s">
        <v>11</v>
      </c>
      <c r="D30" s="389" t="s">
        <v>105</v>
      </c>
      <c r="E30" s="389"/>
      <c r="F30" s="389"/>
      <c r="G30" s="389"/>
      <c r="H30" s="389"/>
      <c r="I30" s="389"/>
      <c r="J30" s="389"/>
      <c r="K30" s="389"/>
    </row>
    <row r="31" spans="2:11" ht="26.5" customHeight="1">
      <c r="B31" s="233">
        <v>18</v>
      </c>
      <c r="C31" s="226" t="s">
        <v>109</v>
      </c>
      <c r="D31" s="393" t="s">
        <v>265</v>
      </c>
      <c r="E31" s="389"/>
      <c r="F31" s="389"/>
      <c r="G31" s="389"/>
      <c r="H31" s="389"/>
      <c r="I31" s="389"/>
      <c r="J31" s="389"/>
      <c r="K31" s="389"/>
    </row>
    <row r="32" spans="2:11" ht="27.5" customHeight="1">
      <c r="B32" s="233">
        <v>19</v>
      </c>
      <c r="C32" s="226" t="s">
        <v>118</v>
      </c>
      <c r="D32" s="395" t="s">
        <v>266</v>
      </c>
      <c r="E32" s="396"/>
      <c r="F32" s="396"/>
      <c r="G32" s="396"/>
      <c r="H32" s="396"/>
      <c r="I32" s="396"/>
      <c r="J32" s="396"/>
      <c r="K32" s="397"/>
    </row>
    <row r="33" spans="2:11">
      <c r="B33" s="233">
        <v>20</v>
      </c>
      <c r="C33" s="226" t="s">
        <v>46</v>
      </c>
      <c r="D33" s="389" t="s">
        <v>61</v>
      </c>
      <c r="E33" s="389"/>
      <c r="F33" s="389"/>
      <c r="G33" s="389"/>
      <c r="H33" s="389"/>
      <c r="I33" s="389"/>
      <c r="J33" s="389"/>
      <c r="K33" s="389"/>
    </row>
    <row r="34" spans="2:11">
      <c r="B34" s="233">
        <v>21</v>
      </c>
      <c r="C34" s="226" t="s">
        <v>47</v>
      </c>
      <c r="D34" s="389" t="s">
        <v>106</v>
      </c>
      <c r="E34" s="389"/>
      <c r="F34" s="389"/>
      <c r="G34" s="389"/>
      <c r="H34" s="389"/>
      <c r="I34" s="389"/>
      <c r="J34" s="389"/>
      <c r="K34" s="389"/>
    </row>
    <row r="35" spans="2:11">
      <c r="B35" s="233">
        <v>22</v>
      </c>
      <c r="C35" s="226" t="s">
        <v>48</v>
      </c>
      <c r="D35" s="389" t="s">
        <v>60</v>
      </c>
      <c r="E35" s="389"/>
      <c r="F35" s="389"/>
      <c r="G35" s="389"/>
      <c r="H35" s="389"/>
      <c r="I35" s="389"/>
      <c r="J35" s="389"/>
      <c r="K35" s="389"/>
    </row>
    <row r="36" spans="2:11">
      <c r="B36" s="233">
        <v>23</v>
      </c>
      <c r="C36" s="226" t="s">
        <v>120</v>
      </c>
      <c r="D36" s="401" t="s">
        <v>116</v>
      </c>
      <c r="E36" s="396"/>
      <c r="F36" s="396"/>
      <c r="G36" s="396"/>
      <c r="H36" s="396"/>
      <c r="I36" s="396"/>
      <c r="J36" s="396"/>
      <c r="K36" s="397"/>
    </row>
    <row r="37" spans="2:11">
      <c r="B37" s="233">
        <v>24</v>
      </c>
      <c r="C37" s="226" t="s">
        <v>121</v>
      </c>
      <c r="D37" s="389" t="s">
        <v>107</v>
      </c>
      <c r="E37" s="389"/>
      <c r="F37" s="389"/>
      <c r="G37" s="389"/>
      <c r="H37" s="389"/>
      <c r="I37" s="389"/>
      <c r="J37" s="389"/>
      <c r="K37" s="389"/>
    </row>
    <row r="38" spans="2:11" ht="27" customHeight="1">
      <c r="B38" s="233">
        <v>25</v>
      </c>
      <c r="C38" s="226" t="s">
        <v>49</v>
      </c>
      <c r="D38" s="389" t="s">
        <v>115</v>
      </c>
      <c r="E38" s="389"/>
      <c r="F38" s="389"/>
      <c r="G38" s="389"/>
      <c r="H38" s="389"/>
      <c r="I38" s="389"/>
      <c r="J38" s="389"/>
      <c r="K38" s="389"/>
    </row>
    <row r="39" spans="2:11" ht="30.75" customHeight="1">
      <c r="B39" s="233">
        <v>26</v>
      </c>
      <c r="C39" s="226" t="s">
        <v>100</v>
      </c>
      <c r="D39" s="401" t="s">
        <v>141</v>
      </c>
      <c r="E39" s="396"/>
      <c r="F39" s="396"/>
      <c r="G39" s="396"/>
      <c r="H39" s="396"/>
      <c r="I39" s="396"/>
      <c r="J39" s="396"/>
      <c r="K39" s="397"/>
    </row>
    <row r="40" spans="2:11" ht="26.25" customHeight="1">
      <c r="B40" s="233">
        <v>27</v>
      </c>
      <c r="C40" s="226" t="s">
        <v>50</v>
      </c>
      <c r="D40" s="401" t="s">
        <v>142</v>
      </c>
      <c r="E40" s="396"/>
      <c r="F40" s="396"/>
      <c r="G40" s="396"/>
      <c r="H40" s="396"/>
      <c r="I40" s="396"/>
      <c r="J40" s="396"/>
      <c r="K40" s="397"/>
    </row>
    <row r="41" spans="2:11" ht="27" customHeight="1">
      <c r="B41" s="233">
        <v>28</v>
      </c>
      <c r="C41" s="226" t="s">
        <v>122</v>
      </c>
      <c r="D41" s="389" t="s">
        <v>143</v>
      </c>
      <c r="E41" s="389"/>
      <c r="F41" s="389"/>
      <c r="G41" s="389"/>
      <c r="H41" s="389"/>
      <c r="I41" s="389"/>
      <c r="J41" s="389"/>
      <c r="K41" s="389"/>
    </row>
    <row r="42" spans="2:11">
      <c r="B42" s="233">
        <v>29</v>
      </c>
      <c r="C42" s="226" t="s">
        <v>123</v>
      </c>
      <c r="D42" s="389" t="s">
        <v>116</v>
      </c>
      <c r="E42" s="389"/>
      <c r="F42" s="389"/>
      <c r="G42" s="389"/>
      <c r="H42" s="389"/>
      <c r="I42" s="389"/>
      <c r="J42" s="389"/>
      <c r="K42" s="389"/>
    </row>
    <row r="43" spans="2:11">
      <c r="B43" s="233">
        <v>30</v>
      </c>
      <c r="C43" s="226" t="s">
        <v>124</v>
      </c>
      <c r="D43" s="389" t="s">
        <v>107</v>
      </c>
      <c r="E43" s="389"/>
      <c r="F43" s="389"/>
      <c r="G43" s="389"/>
      <c r="H43" s="389"/>
      <c r="I43" s="389"/>
      <c r="J43" s="389"/>
      <c r="K43" s="389"/>
    </row>
    <row r="44" spans="2:11" ht="27" customHeight="1">
      <c r="B44" s="233">
        <v>31</v>
      </c>
      <c r="C44" s="226" t="s">
        <v>51</v>
      </c>
      <c r="D44" s="389" t="s">
        <v>117</v>
      </c>
      <c r="E44" s="389"/>
      <c r="F44" s="389"/>
      <c r="G44" s="389"/>
      <c r="H44" s="389"/>
      <c r="I44" s="389"/>
      <c r="J44" s="389"/>
      <c r="K44" s="389"/>
    </row>
    <row r="45" spans="2:11">
      <c r="B45" s="233">
        <v>32</v>
      </c>
      <c r="C45" s="226" t="s">
        <v>54</v>
      </c>
      <c r="D45" s="389" t="s">
        <v>63</v>
      </c>
      <c r="E45" s="389"/>
      <c r="F45" s="389"/>
      <c r="G45" s="389"/>
      <c r="H45" s="389"/>
      <c r="I45" s="389"/>
      <c r="J45" s="389"/>
      <c r="K45" s="389"/>
    </row>
    <row r="46" spans="2:11">
      <c r="B46" s="233">
        <v>33</v>
      </c>
      <c r="C46" s="226" t="s">
        <v>53</v>
      </c>
      <c r="D46" s="389" t="s">
        <v>64</v>
      </c>
      <c r="E46" s="389"/>
      <c r="F46" s="389"/>
      <c r="G46" s="389"/>
      <c r="H46" s="389"/>
      <c r="I46" s="389"/>
      <c r="J46" s="389"/>
      <c r="K46" s="389"/>
    </row>
    <row r="47" spans="2:11">
      <c r="B47" s="233">
        <v>34</v>
      </c>
      <c r="C47" s="226" t="s">
        <v>125</v>
      </c>
      <c r="D47" s="389" t="s">
        <v>134</v>
      </c>
      <c r="E47" s="389"/>
      <c r="F47" s="389"/>
      <c r="G47" s="389"/>
      <c r="H47" s="389"/>
      <c r="I47" s="389"/>
      <c r="J47" s="389"/>
      <c r="K47" s="389"/>
    </row>
    <row r="48" spans="2:11">
      <c r="B48" s="233">
        <v>35</v>
      </c>
      <c r="C48" s="226" t="s">
        <v>52</v>
      </c>
      <c r="D48" s="389" t="s">
        <v>62</v>
      </c>
      <c r="E48" s="389"/>
      <c r="F48" s="389"/>
      <c r="G48" s="389"/>
      <c r="H48" s="389"/>
      <c r="I48" s="389"/>
      <c r="J48" s="389"/>
      <c r="K48" s="389"/>
    </row>
    <row r="49" spans="2:14" ht="40.5" customHeight="1">
      <c r="B49" s="233">
        <v>36</v>
      </c>
      <c r="C49" s="231" t="s">
        <v>112</v>
      </c>
      <c r="D49" s="406" t="s">
        <v>212</v>
      </c>
      <c r="E49" s="406"/>
      <c r="F49" s="406"/>
      <c r="G49" s="406"/>
      <c r="H49" s="406"/>
      <c r="I49" s="406"/>
      <c r="J49" s="406"/>
      <c r="K49" s="406"/>
    </row>
    <row r="50" spans="2:14" ht="13.5" customHeight="1">
      <c r="B50" s="233">
        <v>37</v>
      </c>
      <c r="C50" s="227" t="s">
        <v>113</v>
      </c>
      <c r="D50" s="389" t="s">
        <v>126</v>
      </c>
      <c r="E50" s="389"/>
      <c r="F50" s="389"/>
      <c r="G50" s="389"/>
      <c r="H50" s="389"/>
      <c r="I50" s="389"/>
      <c r="J50" s="389"/>
      <c r="K50" s="389"/>
    </row>
    <row r="51" spans="2:14">
      <c r="B51" s="233">
        <v>38</v>
      </c>
      <c r="C51" s="228" t="s">
        <v>209</v>
      </c>
      <c r="D51" s="389" t="s">
        <v>213</v>
      </c>
      <c r="E51" s="389"/>
      <c r="F51" s="389"/>
      <c r="G51" s="389"/>
      <c r="H51" s="389"/>
      <c r="I51" s="389"/>
      <c r="J51" s="389"/>
      <c r="K51" s="389"/>
    </row>
    <row r="52" spans="2:14" ht="12.75" customHeight="1"/>
    <row r="53" spans="2:14" ht="13">
      <c r="B53" s="45" t="s">
        <v>65</v>
      </c>
    </row>
    <row r="54" spans="2:14" ht="9" customHeight="1"/>
    <row r="55" spans="2:14" ht="132" customHeight="1">
      <c r="B55" s="402" t="s">
        <v>245</v>
      </c>
      <c r="C55" s="405"/>
      <c r="D55" s="405"/>
      <c r="E55" s="405"/>
      <c r="F55" s="405"/>
      <c r="G55" s="405"/>
      <c r="H55" s="405"/>
      <c r="I55" s="405"/>
      <c r="J55" s="405"/>
      <c r="K55" s="405"/>
      <c r="N55" s="53"/>
    </row>
    <row r="57" spans="2:14" ht="12.75" customHeight="1">
      <c r="B57" s="45" t="s">
        <v>80</v>
      </c>
      <c r="C57" s="174"/>
      <c r="D57" s="174"/>
      <c r="E57" s="174"/>
      <c r="F57" s="174"/>
      <c r="G57" s="174"/>
      <c r="H57" s="174"/>
      <c r="I57" s="174"/>
      <c r="J57" s="174"/>
      <c r="K57" s="174"/>
    </row>
    <row r="58" spans="2:14" ht="13">
      <c r="B58" s="45"/>
    </row>
    <row r="59" spans="2:14">
      <c r="B59" s="48" t="s">
        <v>66</v>
      </c>
      <c r="G59" s="54"/>
    </row>
    <row r="60" spans="2:14">
      <c r="B60" s="48" t="s">
        <v>67</v>
      </c>
    </row>
    <row r="61" spans="2:14">
      <c r="B61" s="48" t="s">
        <v>68</v>
      </c>
    </row>
    <row r="62" spans="2:14">
      <c r="B62" s="48"/>
    </row>
    <row r="63" spans="2:14" ht="13">
      <c r="B63" s="45" t="s">
        <v>218</v>
      </c>
    </row>
    <row r="64" spans="2:14">
      <c r="B64" s="48"/>
    </row>
    <row r="65" spans="2:11" ht="27.75" customHeight="1">
      <c r="B65" s="402" t="s">
        <v>78</v>
      </c>
      <c r="C65" s="402"/>
      <c r="D65" s="402"/>
      <c r="E65" s="402"/>
      <c r="F65" s="402"/>
      <c r="G65" s="402"/>
      <c r="H65" s="402"/>
      <c r="I65" s="402"/>
      <c r="J65" s="402"/>
      <c r="K65" s="402"/>
    </row>
    <row r="67" spans="2:11" ht="13">
      <c r="B67" s="45" t="s">
        <v>219</v>
      </c>
      <c r="C67" s="72"/>
      <c r="D67" s="72"/>
      <c r="E67" s="72"/>
      <c r="F67" s="72"/>
      <c r="G67" s="72"/>
      <c r="H67" s="72"/>
      <c r="I67" s="72"/>
      <c r="J67" s="72"/>
      <c r="K67" s="72"/>
    </row>
    <row r="69" spans="2:11">
      <c r="B69" t="s">
        <v>69</v>
      </c>
    </row>
    <row r="70" spans="2:11">
      <c r="B70" t="s">
        <v>70</v>
      </c>
    </row>
    <row r="71" spans="2:11">
      <c r="B71" t="s">
        <v>71</v>
      </c>
    </row>
    <row r="72" spans="2:11">
      <c r="B72" t="s">
        <v>72</v>
      </c>
    </row>
    <row r="76" spans="2:11">
      <c r="C76" t="s">
        <v>81</v>
      </c>
      <c r="E76" t="s">
        <v>101</v>
      </c>
    </row>
    <row r="77" spans="2:11">
      <c r="C77" s="249" t="s">
        <v>216</v>
      </c>
      <c r="E77" s="217" t="s">
        <v>229</v>
      </c>
      <c r="F77" s="59"/>
      <c r="G77" s="59"/>
      <c r="H77" s="59"/>
      <c r="I77" s="60"/>
    </row>
    <row r="78" spans="2:11">
      <c r="C78" s="57" t="s">
        <v>144</v>
      </c>
      <c r="E78" s="212" t="s">
        <v>230</v>
      </c>
      <c r="I78" s="62"/>
    </row>
    <row r="79" spans="2:11">
      <c r="C79" s="57" t="s">
        <v>82</v>
      </c>
      <c r="E79" s="61" t="s">
        <v>83</v>
      </c>
      <c r="I79" s="62"/>
    </row>
    <row r="80" spans="2:11">
      <c r="C80" s="297" t="s">
        <v>257</v>
      </c>
      <c r="E80" s="61" t="s">
        <v>84</v>
      </c>
      <c r="I80" s="62"/>
    </row>
    <row r="81" spans="2:9">
      <c r="C81" s="250" t="s">
        <v>222</v>
      </c>
      <c r="E81" s="212" t="s">
        <v>191</v>
      </c>
      <c r="I81" s="62"/>
    </row>
    <row r="82" spans="2:9">
      <c r="C82" s="99" t="s">
        <v>217</v>
      </c>
      <c r="E82" s="61" t="s">
        <v>137</v>
      </c>
      <c r="I82" s="62"/>
    </row>
    <row r="83" spans="2:9">
      <c r="C83" s="58" t="s">
        <v>136</v>
      </c>
      <c r="E83" s="218" t="s">
        <v>231</v>
      </c>
      <c r="I83" s="62"/>
    </row>
    <row r="84" spans="2:9">
      <c r="E84" s="277" t="s">
        <v>232</v>
      </c>
      <c r="F84" s="63"/>
      <c r="G84" s="63"/>
      <c r="H84" s="63"/>
      <c r="I84" s="64"/>
    </row>
    <row r="85" spans="2:9">
      <c r="B85" s="13"/>
    </row>
    <row r="86" spans="2:9">
      <c r="B86" s="13"/>
    </row>
    <row r="87" spans="2:9">
      <c r="B87" s="11"/>
    </row>
    <row r="88" spans="2:9">
      <c r="B88" s="11"/>
    </row>
    <row r="89" spans="2:9">
      <c r="B89" s="11"/>
    </row>
    <row r="90" spans="2:9">
      <c r="B90" s="11"/>
    </row>
    <row r="92" spans="2:9">
      <c r="B92" s="11"/>
    </row>
    <row r="94" spans="2:9">
      <c r="B94" s="11"/>
    </row>
  </sheetData>
  <sheetProtection selectLockedCells="1"/>
  <mergeCells count="40">
    <mergeCell ref="B65:K65"/>
    <mergeCell ref="D24:K24"/>
    <mergeCell ref="D20:K20"/>
    <mergeCell ref="D21:K21"/>
    <mergeCell ref="D27:K27"/>
    <mergeCell ref="B55:K55"/>
    <mergeCell ref="D51:K51"/>
    <mergeCell ref="D39:K39"/>
    <mergeCell ref="D44:K44"/>
    <mergeCell ref="D48:K48"/>
    <mergeCell ref="D49:K49"/>
    <mergeCell ref="D40:K40"/>
    <mergeCell ref="D41:K41"/>
    <mergeCell ref="D43:K43"/>
    <mergeCell ref="D42:K42"/>
    <mergeCell ref="D47:K47"/>
    <mergeCell ref="D14:K14"/>
    <mergeCell ref="D22:K22"/>
    <mergeCell ref="D23:K23"/>
    <mergeCell ref="D29:K29"/>
    <mergeCell ref="D38:K38"/>
    <mergeCell ref="D35:K35"/>
    <mergeCell ref="D37:K37"/>
    <mergeCell ref="D36:K36"/>
    <mergeCell ref="D50:K50"/>
    <mergeCell ref="D16:K16"/>
    <mergeCell ref="D28:K28"/>
    <mergeCell ref="D26:K26"/>
    <mergeCell ref="D13:K13"/>
    <mergeCell ref="D17:K17"/>
    <mergeCell ref="D15:K15"/>
    <mergeCell ref="D33:K33"/>
    <mergeCell ref="D34:K34"/>
    <mergeCell ref="D30:K30"/>
    <mergeCell ref="D31:K31"/>
    <mergeCell ref="D18:K18"/>
    <mergeCell ref="D19:K19"/>
    <mergeCell ref="D32:K32"/>
    <mergeCell ref="D45:K45"/>
    <mergeCell ref="D46:K46"/>
  </mergeCells>
  <phoneticPr fontId="6" type="noConversion"/>
  <hyperlinks>
    <hyperlink ref="C82" r:id="rId1" xr:uid="{00000000-0004-0000-0300-000000000000}"/>
    <hyperlink ref="E83" r:id="rId2" xr:uid="{00000000-0004-0000-0300-000001000000}"/>
  </hyperlinks>
  <pageMargins left="0.75" right="0.75" top="1" bottom="1" header="0.5" footer="0.5"/>
  <pageSetup scale="67" fitToHeight="2" orientation="portrait" r:id="rId3"/>
  <headerFooter alignWithMargins="0">
    <oddHeader>&amp;L&amp;F&amp;RPrinted &amp;D</oddHeader>
    <oddFooter>Page &amp;P of &amp;N</oddFooter>
  </headerFooter>
  <rowBreaks count="1" manualBreakCount="1">
    <brk id="5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A17"/>
  <sheetViews>
    <sheetView topLeftCell="A7" zoomScaleNormal="100" zoomScaleSheetLayoutView="100" workbookViewId="0">
      <selection activeCell="A8" sqref="A8"/>
    </sheetView>
  </sheetViews>
  <sheetFormatPr defaultRowHeight="12.5"/>
  <cols>
    <col min="1" max="1" width="92.453125" customWidth="1"/>
  </cols>
  <sheetData>
    <row r="1" spans="1:1" ht="17.5">
      <c r="A1" s="213" t="s">
        <v>262</v>
      </c>
    </row>
    <row r="2" spans="1:1" ht="13">
      <c r="A2" s="73"/>
    </row>
    <row r="3" spans="1:1" ht="15.5">
      <c r="A3" s="74" t="s">
        <v>102</v>
      </c>
    </row>
    <row r="4" spans="1:1" ht="15.5">
      <c r="A4" s="94"/>
    </row>
    <row r="5" spans="1:1">
      <c r="A5" s="48"/>
    </row>
    <row r="6" spans="1:1" ht="37.5">
      <c r="A6" s="298" t="s">
        <v>263</v>
      </c>
    </row>
    <row r="7" spans="1:1">
      <c r="A7" s="75"/>
    </row>
    <row r="8" spans="1:1" ht="37.5">
      <c r="A8" s="299" t="s">
        <v>264</v>
      </c>
    </row>
    <row r="9" spans="1:1">
      <c r="A9" s="75"/>
    </row>
    <row r="10" spans="1:1" ht="37.5">
      <c r="A10" s="72" t="s">
        <v>246</v>
      </c>
    </row>
    <row r="11" spans="1:1">
      <c r="A11" s="75"/>
    </row>
    <row r="12" spans="1:1" ht="25">
      <c r="A12" s="72" t="s">
        <v>103</v>
      </c>
    </row>
    <row r="13" spans="1:1">
      <c r="A13" s="72"/>
    </row>
    <row r="14" spans="1:1" ht="50">
      <c r="A14" s="72" t="s">
        <v>208</v>
      </c>
    </row>
    <row r="15" spans="1:1">
      <c r="A15" s="72"/>
    </row>
    <row r="16" spans="1:1">
      <c r="A16" s="48"/>
    </row>
    <row r="17" spans="1:1" ht="15.5">
      <c r="A17" s="51"/>
    </row>
  </sheetData>
  <sheetProtection selectLockedCells="1"/>
  <phoneticPr fontId="6" type="noConversion"/>
  <pageMargins left="0.75" right="0.75" top="1" bottom="1" header="0.5" footer="0.5"/>
  <pageSetup scale="98" orientation="portrait" r:id="rId1"/>
  <headerFooter alignWithMargins="0">
    <oddHeader>&amp;L&amp;F&amp;RPrinted &amp;D</oddHead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Retrofit Project Form </vt:lpstr>
      <vt:lpstr>Retrofit Project Schedule</vt:lpstr>
      <vt:lpstr>Additional Information</vt:lpstr>
      <vt:lpstr>Instructions</vt:lpstr>
      <vt:lpstr>Requirements</vt:lpstr>
      <vt:lpstr>Measures</vt:lpstr>
      <vt:lpstr>'Additional Information'!Print_Area</vt:lpstr>
      <vt:lpstr>Instructions!Print_Area</vt:lpstr>
      <vt:lpstr>'Retrofit Project Form '!Print_Area</vt:lpstr>
      <vt:lpstr>'Retrofit Project Schedule'!Print_Area</vt:lpstr>
    </vt:vector>
  </TitlesOfParts>
  <Company>Edison International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Eng_dsk</dc:creator>
  <cp:lastModifiedBy>Christine</cp:lastModifiedBy>
  <cp:lastPrinted>2016-11-07T18:40:40Z</cp:lastPrinted>
  <dcterms:created xsi:type="dcterms:W3CDTF">2004-01-27T20:26:02Z</dcterms:created>
  <dcterms:modified xsi:type="dcterms:W3CDTF">2019-03-13T17:56:18Z</dcterms:modified>
</cp:coreProperties>
</file>